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G:\Quality\JAKOŚĆ - KAROLINA\DOKUMENTY DO WYDANIA  - ROBOCZY\zlecenie\"/>
    </mc:Choice>
  </mc:AlternateContent>
  <xr:revisionPtr revIDLastSave="0" documentId="13_ncr:1_{B0B5484D-387F-437E-9BCD-4AD16EE91564}" xr6:coauthVersionLast="47" xr6:coauthVersionMax="47" xr10:uidLastSave="{00000000-0000-0000-0000-000000000000}"/>
  <bookViews>
    <workbookView xWindow="-110" yWindow="-110" windowWidth="19420" windowHeight="10420" tabRatio="992" xr2:uid="{00000000-000D-0000-FFFF-FFFF00000000}"/>
  </bookViews>
  <sheets>
    <sheet name="Dane ogólne" sheetId="12" r:id="rId1"/>
    <sheet name="FIZYKOCHEMIA" sheetId="14" r:id="rId2"/>
    <sheet name="Woda FIZ-CHEM" sheetId="17" r:id="rId3"/>
    <sheet name="Żywność MIKRO" sheetId="1" r:id="rId4"/>
    <sheet name=" Woda MIKRO" sheetId="6" r:id="rId5"/>
    <sheet name="Próbki środowiskowe MIKRO" sheetId="7" r:id="rId6"/>
    <sheet name="Powietrze MIKRO" sheetId="9" r:id="rId7"/>
    <sheet name="Karma dla zwierząt MIKRO" sheetId="11" r:id="rId8"/>
    <sheet name="Konserwy MIKRO" sheetId="13" r:id="rId9"/>
    <sheet name="Arkusz2" sheetId="16" state="hidden" r:id="rId10"/>
  </sheets>
  <definedNames>
    <definedName name="_xlnm.Print_Area" localSheetId="4">' Woda MIKRO'!$A$1:$J$37</definedName>
    <definedName name="_xlnm.Print_Area" localSheetId="0">'Dane ogólne'!$A$1:$T$49</definedName>
    <definedName name="_xlnm.Print_Area" localSheetId="8">'Konserwy MIKRO'!$A$1:$J$27</definedName>
    <definedName name="_xlnm.Print_Area" localSheetId="6">'Powietrze MIKRO'!$A$1:$J$26</definedName>
    <definedName name="_xlnm.Print_Area" localSheetId="5">'Próbki środowiskowe MIKRO'!$A$1:$J$54</definedName>
    <definedName name="_xlnm.Print_Area" localSheetId="3">'Żywność MIKRO'!$A$1:$U$64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7" l="1"/>
  <c r="G28" i="17"/>
  <c r="H28" i="17"/>
  <c r="I28" i="17"/>
  <c r="J28" i="17"/>
  <c r="K28" i="17"/>
  <c r="L28" i="17"/>
  <c r="M28" i="17"/>
  <c r="N28" i="17"/>
  <c r="E28" i="17"/>
  <c r="N2" i="17"/>
  <c r="M2" i="17"/>
  <c r="L2" i="17"/>
  <c r="K2" i="17"/>
  <c r="J2" i="17"/>
  <c r="I2" i="17"/>
  <c r="H2" i="17"/>
  <c r="G2" i="17"/>
  <c r="F2" i="17"/>
  <c r="E2" i="17"/>
  <c r="I1" i="17"/>
  <c r="H2" i="14"/>
  <c r="I2" i="14"/>
  <c r="J2" i="14"/>
  <c r="K2" i="14"/>
  <c r="L2" i="14"/>
  <c r="E32" i="6" l="1"/>
  <c r="C2" i="14"/>
  <c r="G1" i="14"/>
  <c r="G2" i="14"/>
  <c r="F2" i="14"/>
  <c r="E2" i="14"/>
  <c r="D2" i="14"/>
  <c r="N1" i="1"/>
  <c r="K1" i="1"/>
  <c r="J1" i="1"/>
  <c r="P1" i="1" s="1"/>
  <c r="J1" i="6"/>
  <c r="J1" i="7"/>
  <c r="J1" i="9"/>
  <c r="J1" i="11"/>
  <c r="J1" i="13"/>
  <c r="D1" i="13" l="1"/>
  <c r="D1" i="11"/>
  <c r="D1" i="9"/>
  <c r="D1" i="7"/>
  <c r="D1" i="6"/>
  <c r="D1" i="1"/>
  <c r="F2" i="13" l="1"/>
  <c r="G2" i="13"/>
  <c r="H2" i="13"/>
  <c r="I2" i="13"/>
  <c r="J2" i="13"/>
  <c r="E2" i="13"/>
  <c r="F2" i="9"/>
  <c r="G2" i="9"/>
  <c r="H2" i="9"/>
  <c r="I2" i="9"/>
  <c r="J2" i="9"/>
  <c r="E2" i="9"/>
  <c r="F2" i="11"/>
  <c r="G2" i="11"/>
  <c r="H2" i="11"/>
  <c r="I2" i="11"/>
  <c r="J2" i="11"/>
  <c r="E2" i="11"/>
  <c r="F2" i="7"/>
  <c r="G2" i="7"/>
  <c r="H2" i="7"/>
  <c r="I2" i="7"/>
  <c r="J2" i="7"/>
  <c r="E2" i="7"/>
  <c r="F2" i="6"/>
  <c r="G2" i="6"/>
  <c r="H2" i="6"/>
  <c r="I2" i="6"/>
  <c r="J2" i="6"/>
  <c r="E2" i="6"/>
  <c r="K2" i="1"/>
  <c r="E2" i="1"/>
  <c r="F2" i="1"/>
  <c r="G2" i="1"/>
  <c r="H2" i="1"/>
  <c r="I2" i="1"/>
  <c r="J2" i="1"/>
  <c r="L2" i="1"/>
  <c r="M2" i="1"/>
  <c r="N2" i="1"/>
  <c r="O2" i="1"/>
  <c r="P2" i="1"/>
  <c r="Q2" i="1"/>
  <c r="R2" i="1"/>
  <c r="S2" i="1"/>
  <c r="T2" i="1"/>
  <c r="U2" i="1"/>
  <c r="F32" i="6"/>
  <c r="F43" i="7" l="1"/>
  <c r="G43" i="7"/>
  <c r="H43" i="7"/>
  <c r="I43" i="7"/>
  <c r="J43" i="7"/>
  <c r="E43" i="7"/>
  <c r="H32" i="6"/>
  <c r="I32" i="6"/>
  <c r="J32" i="6"/>
  <c r="G32" i="6"/>
</calcChain>
</file>

<file path=xl/sharedStrings.xml><?xml version="1.0" encoding="utf-8"?>
<sst xmlns="http://schemas.openxmlformats.org/spreadsheetml/2006/main" count="873" uniqueCount="322">
  <si>
    <t>Obecność Salmonella spp.</t>
  </si>
  <si>
    <t>Liczba Clostridium perfringens</t>
  </si>
  <si>
    <t>Liczba mezofilnych bakterii fermentacji mlekowej</t>
  </si>
  <si>
    <t>Liczba bakterii z grupy coli w temperaturze 30°C</t>
  </si>
  <si>
    <t>Obecność przypuszczalnych Escherichia coli</t>
  </si>
  <si>
    <t>Liczba gronkowców koagulazo-dodatnich</t>
  </si>
  <si>
    <t>Obecność Listeria monocytogenes</t>
  </si>
  <si>
    <t>Liczba Listeria monocytogenes</t>
  </si>
  <si>
    <t/>
  </si>
  <si>
    <t>Data produkcji</t>
  </si>
  <si>
    <t>Data przydatności</t>
  </si>
  <si>
    <t>Godzina pobrania</t>
  </si>
  <si>
    <t>Analiza</t>
  </si>
  <si>
    <t>Opis</t>
  </si>
  <si>
    <t>Ogólna liczba drobnoustrojów (posiew wgłębny)</t>
  </si>
  <si>
    <t>Ogólna liczba drobnoustrojów (posiew powierzchniowy)</t>
  </si>
  <si>
    <t>PN-ISO 4832:2007</t>
  </si>
  <si>
    <t>PN-ISO 4831:2007</t>
  </si>
  <si>
    <t>Liczba β-glukuronidazo-dodatnich Escherichia coli</t>
  </si>
  <si>
    <t>PN-ISO 16649-2:2004</t>
  </si>
  <si>
    <t>PN-ISO 7251:2006</t>
  </si>
  <si>
    <t>Liczba Enterobacteriaceae</t>
  </si>
  <si>
    <t>PN-EN ISO 21528-2:2017-08</t>
  </si>
  <si>
    <t>PN-EN ISO 6579-1:2017-04+A1:2020-09</t>
  </si>
  <si>
    <t>Obecność Salmonella Enteritidis</t>
  </si>
  <si>
    <t>Obecność Salmonella Typhimurium</t>
  </si>
  <si>
    <t>PN-EN ISO 11290-1:2017-07</t>
  </si>
  <si>
    <t>PN-EN ISO 11290-2:2017-07</t>
  </si>
  <si>
    <t>PN-EN ISO 6888-3:2004+AC:2005</t>
  </si>
  <si>
    <t>Liczba przypuszczalnych Bacillus cereus</t>
  </si>
  <si>
    <t>PN-EN ISO 7932:2005</t>
  </si>
  <si>
    <t>PN-EN ISO 7937:2005</t>
  </si>
  <si>
    <t>ISO 21527-1:2008</t>
  </si>
  <si>
    <t>ISO 21527-2:2008</t>
  </si>
  <si>
    <t>Liczba bakterii redukujących siarczany (IV) rosnących w warunkach beztlenowych</t>
  </si>
  <si>
    <t>PN-ISO 15213:2005</t>
  </si>
  <si>
    <t>Liczba Campylobacter spp.</t>
  </si>
  <si>
    <t>PN-EN ISO 10272-2:2017-10</t>
  </si>
  <si>
    <t>PN-ISO 15214:2002</t>
  </si>
  <si>
    <t>Inne:</t>
  </si>
  <si>
    <t>Dane identyfikacyjne próbki</t>
  </si>
  <si>
    <t>Nazwa próbki</t>
  </si>
  <si>
    <t>Numer partii</t>
  </si>
  <si>
    <t>Data pobrania</t>
  </si>
  <si>
    <t>Ilość powtórzeń</t>
  </si>
  <si>
    <t>Miejsce pobrania</t>
  </si>
  <si>
    <t>Osoba pobierająca</t>
  </si>
  <si>
    <t>Temperatura przechowywania</t>
  </si>
  <si>
    <t>Data rozpoczęcia badania (dotyczy badań przechowalniczych)</t>
  </si>
  <si>
    <t>Gramatura/ objętość</t>
  </si>
  <si>
    <t>Numer próbki/ Numer analizy</t>
  </si>
  <si>
    <t>Mikrobiologia wody przeznaczonej do spożycia przez ludzi</t>
  </si>
  <si>
    <t>PN-EN ISO 6222:2004</t>
  </si>
  <si>
    <t>Ogólna liczba drobnoustrojów w temperaturze 36°C (posiew wgłębny)</t>
  </si>
  <si>
    <t>Liczba Escherichia coli (metoda filtracji membranowej)</t>
  </si>
  <si>
    <t>PN-EN ISO 9308-1:2014-12+A1:2017-04</t>
  </si>
  <si>
    <t>PN-EN ISO 7899-2:2004</t>
  </si>
  <si>
    <t>Liczba Pseudomonas aeruginosa (metoda filtracji mebranowej)</t>
  </si>
  <si>
    <t>PN-EN ISO 16266:2009</t>
  </si>
  <si>
    <t>PN-EN ISO 14189:2016-10</t>
  </si>
  <si>
    <t>Liczba bakterii z rodzaju Legionella (metoda filtracji membranowej)</t>
  </si>
  <si>
    <t>PN-EN ISO 11731:2017-08+Ap1:2019-12</t>
  </si>
  <si>
    <t>Objętość</t>
  </si>
  <si>
    <t>Obecność Listeria spp.</t>
  </si>
  <si>
    <t>Akredytacja</t>
  </si>
  <si>
    <t>Obecność bakterii z grupy coli</t>
  </si>
  <si>
    <t>Liczba Clostridium perfringens (łącznie z przetrwalnikami)</t>
  </si>
  <si>
    <t>Liczba Pseudomonas spp. (mleko i przetwory mleczne)</t>
  </si>
  <si>
    <t>PKN-ISO/TS 11059:2018-03</t>
  </si>
  <si>
    <t>PN-EN ISO 13720:2010</t>
  </si>
  <si>
    <t>Objętość popłuczyn</t>
  </si>
  <si>
    <t>Wymaz pobrany z powierzchni nieograniczonej szablonem</t>
  </si>
  <si>
    <t>Liczba drożdży i pleśni w powietrzu (metoda sedymentacyjna)</t>
  </si>
  <si>
    <t>Ogólna liczba drobnoustrojów w powietrzu (metoda sedymentacyjna)</t>
  </si>
  <si>
    <t xml:space="preserve">Zakres: od 1 jtk/ml (produkty płynne), od 10 jtk/g (produkty stałe) </t>
  </si>
  <si>
    <t xml:space="preserve">Zakres wymazy: od 1 jtk/cm2, od 5 jtk/wymaz, od 10 jtk/wymaz  </t>
  </si>
  <si>
    <t>Zakres popłuczyny: od 1 jtk/ml</t>
  </si>
  <si>
    <t>ZLECENIODAWCA</t>
  </si>
  <si>
    <t>PŁATNIK (jeżeli inny niż ZLECENIODAWCA)</t>
  </si>
  <si>
    <t>Nazwa firmy:</t>
  </si>
  <si>
    <t>Adres:</t>
  </si>
  <si>
    <t>NIP:</t>
  </si>
  <si>
    <t>Osoba kontaktowa:</t>
  </si>
  <si>
    <t>Telefon:</t>
  </si>
  <si>
    <t>E-mail:</t>
  </si>
  <si>
    <t>CEL BADANIA / PRZEZNACZENIE WYNIKU BADANIA</t>
  </si>
  <si>
    <t>POBIERANIE PRÓBEK  WODA / WYMAZY</t>
  </si>
  <si>
    <t>Plan pobierania próbek:</t>
  </si>
  <si>
    <t>POZOSTAŁE USTALENIA</t>
  </si>
  <si>
    <t xml:space="preserve">Osoba upoważniona do odbioru raportu z badań: </t>
  </si>
  <si>
    <t>Forma przekazania raportu:</t>
  </si>
  <si>
    <t>Zgoda na zlecenie badania do zewnętrznego dostawcy usług laboratoryjnych:</t>
  </si>
  <si>
    <t xml:space="preserve">STWIERDZENIE ZGODNOŚCI </t>
  </si>
  <si>
    <t>Zasada podejmowania decyzji:</t>
  </si>
  <si>
    <t xml:space="preserve">Badanie zlecono do (wypełnia Lab): </t>
  </si>
  <si>
    <t>Kryteria, które laboratorium powinno zastosować:</t>
  </si>
  <si>
    <t>wypełnia klient</t>
  </si>
  <si>
    <t>wypełnia Lab</t>
  </si>
  <si>
    <t>Zleceniodawca ma prawo do złożenia skargi w formie pisemnej, w terminie 14 dni od otrzymania raportu z badań.</t>
  </si>
  <si>
    <t>W przypadku odstępstwa od niniejszego Zlecenia, Zleceniodawca zostanie poinformowany o tym fakcie przed rozpoczęciem badania; decyzja o zgodzie na odstępstwo należy do Zleceniodawcy.</t>
  </si>
  <si>
    <t>Za zgodą Laboratorium, Zleceniodawca ma prawo do uczestnictwa w charakterze obserwatora na poszczególnych etapach badań dla niego wykonywanych.</t>
  </si>
  <si>
    <t>Laboratorium przestrzega zasady poufności, bezstronności i prawa własności Zleceniodawcy, chyba, że występuje bezpośrednie zagrożenie zdrowia i życia ludzi lub względy epizootyczne. Laboratorium, w takich przypadkach, powiadamia właściwe do tych spraw organy.</t>
  </si>
  <si>
    <t>Zleceniodawca wyraża zgodę na gromadzenie i wykorzystywanie wyników badań do celów statystycznych i naukowych.</t>
  </si>
  <si>
    <t>Dostarczone próbki do Laboratorium nie podlegają zwrotowi.</t>
  </si>
  <si>
    <t>Ogólne warunki świadczenia usług dostępne są na stronie internetowej www.alsglobal.pl</t>
  </si>
  <si>
    <t>UWAGI</t>
  </si>
  <si>
    <t>Podpis</t>
  </si>
  <si>
    <t xml:space="preserve"> Data</t>
  </si>
  <si>
    <t>temperatura przy przyjęciu (jeśli dotyczy)</t>
  </si>
  <si>
    <t>PZ</t>
  </si>
  <si>
    <t>KRK</t>
  </si>
  <si>
    <t>Liczba gronkowców koagulazododatnich</t>
  </si>
  <si>
    <t>PB-07 wyd. 2 z dn. 25.11.2019 r. na podstawie metodyki PZH ZHK:2007</t>
  </si>
  <si>
    <t>PN-EN ISO 6579-1:2017-04+A1:2020-09 + PB-06 wyd. 3 z dn. 21.10.2020 r. na podstawie instrukcji producenta IMMUNOLAB Sp. z o.o.</t>
  </si>
  <si>
    <t>PN-EN ISO 6579-1:2017-04+A1:2020-09 + PB-06 wyd.3 z dn. 21.10.2020 r. na podstawie instrukcji producenta IMMUNOLAB Sp. z o.o.</t>
  </si>
  <si>
    <t>PB-08 wyd. 2 z dn. 27.12.2021 r.</t>
  </si>
  <si>
    <t>Przegląd formularza zlecenia i przyjęcie do realizacji (Wypełnia Laboratorium)</t>
  </si>
  <si>
    <t>NR ZLECENIA                 (wypełnia Lab)</t>
  </si>
  <si>
    <r>
      <rPr>
        <b/>
        <sz val="8"/>
        <color rgb="FFFF0000"/>
        <rFont val="Avenir Next LT Pro Light"/>
        <family val="2"/>
      </rPr>
      <t>*</t>
    </r>
    <r>
      <rPr>
        <sz val="8"/>
        <color rgb="FFFF0000"/>
        <rFont val="Avenir Next LT Pro Light"/>
        <family val="2"/>
      </rPr>
      <t xml:space="preserve"> </t>
    </r>
    <r>
      <rPr>
        <sz val="8"/>
        <rFont val="Avenir Next LT Pro Light"/>
        <family val="2"/>
      </rPr>
      <t xml:space="preserve">PB-01 wyd. 6 z dn. 01.10.2021 r. na podstawie instrukcji producenta BIO- RAD </t>
    </r>
  </si>
  <si>
    <r>
      <rPr>
        <b/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PB-02 wyd. 6 z dn. 01.10.2021 r. na podstawie instrukcji producenta BIOKAR COMPASS Listeria Agar</t>
    </r>
  </si>
  <si>
    <r>
      <rPr>
        <b/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PB-04 wyd. 3 z dn. 25.11.2019 r. na podstawie instrukcji producenta BIO-RAD RAPID'L.mono</t>
    </r>
  </si>
  <si>
    <r>
      <rPr>
        <b/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PB-03 wyd. 5 z dn. 25.11.2019 r. na podstawie instrukcji producenta BIOKAR COMPASS Listeria Agar</t>
    </r>
  </si>
  <si>
    <r>
      <t>Liczba drożdży i pleśni (produkty „mokre” a</t>
    </r>
    <r>
      <rPr>
        <vertAlign val="subscript"/>
        <sz val="8"/>
        <rFont val="Avenir Next LT Pro Light"/>
        <family val="2"/>
      </rPr>
      <t>w</t>
    </r>
    <r>
      <rPr>
        <sz val="8"/>
        <rFont val="Avenir Next LT Pro Light"/>
        <family val="2"/>
      </rPr>
      <t>&gt;0,95)</t>
    </r>
  </si>
  <si>
    <r>
      <t>Liczba drożdży i pleśni (produkty „suche” a</t>
    </r>
    <r>
      <rPr>
        <vertAlign val="subscript"/>
        <sz val="8"/>
        <rFont val="Avenir Next LT Pro Light"/>
        <family val="2"/>
      </rPr>
      <t>w</t>
    </r>
    <r>
      <rPr>
        <sz val="8"/>
        <rFont val="Avenir Next LT Pro Light"/>
        <family val="2"/>
      </rPr>
      <t>≤0,95)</t>
    </r>
  </si>
  <si>
    <r>
      <t>Liczba drożdży i pleśni (a</t>
    </r>
    <r>
      <rPr>
        <vertAlign val="subscript"/>
        <sz val="8"/>
        <rFont val="Avenir Next LT Pro Light"/>
        <family val="2"/>
      </rPr>
      <t>w</t>
    </r>
    <r>
      <rPr>
        <sz val="8"/>
        <rFont val="Avenir Next LT Pro Light"/>
        <family val="2"/>
      </rPr>
      <t>&gt;0,95)</t>
    </r>
  </si>
  <si>
    <r>
      <t>Wymaz pobrany z powierzchni ograniczonej szablonem o powierzchni (cm</t>
    </r>
    <r>
      <rPr>
        <vertAlign val="superscript"/>
        <sz val="8"/>
        <rFont val="Avenir Next LT Pro Light"/>
        <family val="2"/>
      </rPr>
      <t>2</t>
    </r>
    <r>
      <rPr>
        <sz val="8"/>
        <rFont val="Avenir Next LT Pro Light"/>
        <family val="2"/>
      </rPr>
      <t>)</t>
    </r>
  </si>
  <si>
    <t>Pojawi się automatycznie po zaznaczeniu w Dane ogólne</t>
  </si>
  <si>
    <t>Dane osoby pobierającej</t>
  </si>
  <si>
    <t>PN-A-75052/03:1990</t>
  </si>
  <si>
    <t>PN-A-82055-4:1997</t>
  </si>
  <si>
    <t>Badanie trwałości konserw metodą termostatową -Mięso i przetwory mięsne</t>
  </si>
  <si>
    <t>Badanie szczelności konserw hermetycznie zamkniętych -Mięso i przetwory mięsne</t>
  </si>
  <si>
    <t>Badanie trwałości konserw metodą próby termostatowej - Przetwory owocowe, warzywne i warzywno-mięsne</t>
  </si>
  <si>
    <t>Badanie szczelności opakowań hermetycznie zamkniętych - Przetwory owocowe, warzywne i warzywno-mięsne</t>
  </si>
  <si>
    <r>
      <rPr>
        <sz val="8"/>
        <color rgb="FFFF0000"/>
        <rFont val="Avenir Next LT Pro Demi"/>
        <family val="2"/>
      </rPr>
      <t>*</t>
    </r>
    <r>
      <rPr>
        <sz val="8"/>
        <rFont val="Avenir Next LT Pro Demi"/>
        <family val="2"/>
      </rPr>
      <t xml:space="preserve"> Wskazane procedury badawcze stanowią metody alternatywne w stosunku do metod referencyjnych i nie mogą być zastosowane do oceny zgodności w obszarze regulowanym prawnie</t>
    </r>
  </si>
  <si>
    <t>Liczba drożdży i pleśni w powietrzu (metoda zderzeniowa)</t>
  </si>
  <si>
    <t>Ogólna liczba drobnoustrojów w powietrzu (metoda zderzeniowa)</t>
  </si>
  <si>
    <t>Mikrobiologia wody na pływalniach</t>
  </si>
  <si>
    <t>Mikrobiologia wody ciepłej</t>
  </si>
  <si>
    <t>PN-EN 1622:2006</t>
  </si>
  <si>
    <t>Zakres woda na pływalniach : 
od 1 jtk/1 ml, 1 jtk/100 ml</t>
  </si>
  <si>
    <t>Zakres woda ciepła
od 1 jtk/100 ml, 1 jtk/1000 ml</t>
  </si>
  <si>
    <t xml:space="preserve">Zakres woda przeznaczona do spożycia przez ludzi: 
od 1 jtk/1 ml, 1 jtk/100 ml, 1jtk/250 ml </t>
  </si>
  <si>
    <t>Zakres: od 1 jtk/ 10 l, 1 jtk/m^3</t>
  </si>
  <si>
    <t xml:space="preserve">Zakres: od 1 jtk/ml (część produktów płynnych), od 10 jtk/ml (część produktów płynnych), od 10 jtk/g (produkty stałe) </t>
  </si>
  <si>
    <t xml:space="preserve">* w przypadku metody sedymentcyjnej należy podać czas ekspozycji, w przypadku metody zderzeniowej ilość pobranego powietrza; </t>
  </si>
  <si>
    <t>Czas ekspozycji/ilość pobranego powietrza*</t>
  </si>
  <si>
    <t>Termin realizacji badania wynika z zastosowanej metodyki. Laboratorium podaje wyniki wraz z niepewością jeśli ma to zastosowanie.</t>
  </si>
  <si>
    <t>Opakowanie:  oryginalne / zastępcze</t>
  </si>
  <si>
    <t>WODA</t>
  </si>
  <si>
    <t>WYMAZ</t>
  </si>
  <si>
    <r>
      <rPr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Wskazane procedury badawcze stanowią metody alternatywne w stosunku do metod referencyjnych i nie mogą być zastosowane do oceny zgodności w obszarze regulowanym prawnie</t>
    </r>
  </si>
  <si>
    <t>ZLECENIE:</t>
  </si>
  <si>
    <t xml:space="preserve">  od     </t>
  </si>
  <si>
    <t>do</t>
  </si>
  <si>
    <t>Postępowanie w przypadku dużej ilości próbek (zbyt mało kolumn w zakładce)</t>
  </si>
  <si>
    <t>1.  skopiować dany arkusz poprzez kliknięcie lewym przyciskiem myszy w nazwę arkusza, który nas interesuje (np. Żywność)</t>
  </si>
  <si>
    <t>3. klikamy prawym przyciskiem na "przenieś lub kopiuj"</t>
  </si>
  <si>
    <t>4. pojawia się okienko dialogowe w którym zaznaczamy kwadracik przed hasłem " utwórz kopię"</t>
  </si>
  <si>
    <t>5. pojawia się nowa zakładka z nazwą kopiowanego arkusza i kolejną cyfrą porządkową</t>
  </si>
  <si>
    <t>Próbki (zaznaczyć X przy wybranej analizie)           Nazwa próbki wyświetli się po wypełnianiu informacji w wierszu 10</t>
  </si>
  <si>
    <t>Inny cel badania (jaki?):</t>
  </si>
  <si>
    <t xml:space="preserve"> Wersja angielska (dodatkowa opłata):</t>
  </si>
  <si>
    <t>2. następnie klikamy prawym przyciskiem myszy (kursor myszy umiejscowiony na nazwie zakładki),</t>
  </si>
  <si>
    <t xml:space="preserve"> z menu wybieramy opcję przenieś lub kopiuj</t>
  </si>
  <si>
    <t>dSFFFFFFFFFFFFFFFFFFFFFFFFFFFFFFFFFFFFFFFFFFFFFFFFFFFFFFFFFFFFFFFFFFFFFFFFFFFFFFFFFFFFFFFFFFFFFFFFFFFFfffDFSgffffffffgggggffffffffffffffffffffffffffffffffffffffffffffffffffffffffffffffffffffffffffffffffffffffffffffffffffffffffffffff</t>
  </si>
  <si>
    <t>podać  adres e-mail:</t>
  </si>
  <si>
    <t>dokument określający plan</t>
  </si>
  <si>
    <t>Liczba drożdży (produkty „mokre” aw&gt;0,95)</t>
  </si>
  <si>
    <t>Liczba pleśni (produkty „mokre” aw&gt;0,95)</t>
  </si>
  <si>
    <t>Liczba drożdży  (produkty „suche” aw≤0,95)</t>
  </si>
  <si>
    <t>Liczba pleśni (produkty „suche” aw≤0,95)</t>
  </si>
  <si>
    <t>PN-EN ISO 6888-2:2022-03</t>
  </si>
  <si>
    <t>PN-EN ISO 6888-1:2022-03</t>
  </si>
  <si>
    <t>Podpis klienta</t>
  </si>
  <si>
    <t>Próbki (zaznaczyć X przy wybranej analizie)           Nazwa próbki wyświetli się po wypełnianiu informacji w wierszu 34</t>
  </si>
  <si>
    <t xml:space="preserve">Próbki (zaznaczyć X przy wybranej analizie) </t>
  </si>
  <si>
    <t xml:space="preserve">             Nazwa próbki wyświetli się po wypełnianiu informacji w wierszu </t>
  </si>
  <si>
    <t xml:space="preserve">Próbki (zaznaczyć X przy wybranej analizie)       </t>
  </si>
  <si>
    <t>Nazwa próbki wyświetli się po wypełnianiu informacji w wierszu:</t>
  </si>
  <si>
    <t xml:space="preserve">Próbki (zaznaczyć X przy wybranej analizie)   </t>
  </si>
  <si>
    <t xml:space="preserve">Próbki (zaznaczyć X przy wybranej analizie)        </t>
  </si>
  <si>
    <t xml:space="preserve">  Nazwa próbki wyświetli się po wypełnieniu informacji w wierszu:</t>
  </si>
  <si>
    <t>Liczba drożdży w powietrzu (metoda sedymentacyjna)</t>
  </si>
  <si>
    <t>Liczba pleśni w powietrzu (metoda sedymentacyjna)</t>
  </si>
  <si>
    <t>Liczba drożdży w powietrzu (metoda zderzeniowa)</t>
  </si>
  <si>
    <t>Liczba pleśni w powietrzu (metoda zderzeniowa)</t>
  </si>
  <si>
    <r>
      <t>Liczba drożdży  (produkty „suche” a</t>
    </r>
    <r>
      <rPr>
        <vertAlign val="subscript"/>
        <sz val="8"/>
        <rFont val="Avenir Next LT Pro Light"/>
        <family val="2"/>
      </rPr>
      <t>w</t>
    </r>
    <r>
      <rPr>
        <sz val="8"/>
        <rFont val="Avenir Next LT Pro Light"/>
        <family val="2"/>
      </rPr>
      <t>≤0,95)</t>
    </r>
  </si>
  <si>
    <r>
      <t>Liczba  pleśni (produkty „suche” a</t>
    </r>
    <r>
      <rPr>
        <vertAlign val="subscript"/>
        <sz val="8"/>
        <rFont val="Avenir Next LT Pro Light"/>
        <family val="2"/>
      </rPr>
      <t>w</t>
    </r>
    <r>
      <rPr>
        <sz val="8"/>
        <rFont val="Avenir Next LT Pro Light"/>
        <family val="2"/>
      </rPr>
      <t>≤0,95)</t>
    </r>
  </si>
  <si>
    <t>PB-13 wyd.1 z dn. 01.08.2022 na podstawie instrukcji producenta</t>
  </si>
  <si>
    <t>Liczba bakterii Escherichia coli - Petrifilm</t>
  </si>
  <si>
    <t>Liczba bakterii z grupy coli - Petrifilm</t>
  </si>
  <si>
    <t>Obecność Salmonella spp. (48h)</t>
  </si>
  <si>
    <t>Obecność Listeria monocytogenes (48h)</t>
  </si>
  <si>
    <t>Obecność Listeria spp. do 25 g/ 25 ml. Metoda immunoenzymatyczna (ELISA 48h)</t>
  </si>
  <si>
    <t>Obecność Salmonella spp. do 25 g/ 25 ml. Metoda immunoenzymatyczna (ELISA 48h)</t>
  </si>
  <si>
    <t>Obecność Salmonella spp. do 25 g/ 25 ml. Metoda immunoenzymatyczna (ELISA 24h)</t>
  </si>
  <si>
    <t>PN-A-82055-5:1997</t>
  </si>
  <si>
    <t>PN-A-75052/02:1990</t>
  </si>
  <si>
    <r>
      <rPr>
        <sz val="8"/>
        <color rgb="FFFF0000"/>
        <rFont val="Avenir Next LT Pro Light"/>
        <family val="2"/>
      </rPr>
      <t xml:space="preserve">* </t>
    </r>
    <r>
      <rPr>
        <sz val="8"/>
        <rFont val="Avenir Next LT Pro Light"/>
        <family val="2"/>
      </rPr>
      <t>PB-10  wyd.2 z dn. 27.06.2022 r. na podstawie instrukcji producenta Solus Scientific Solutions Ltd: Solus Salmonella ELISA</t>
    </r>
  </si>
  <si>
    <r>
      <rPr>
        <sz val="8"/>
        <color rgb="FFFF0000"/>
        <rFont val="Avenir Next LT Pro Light"/>
        <family val="2"/>
      </rPr>
      <t xml:space="preserve">* </t>
    </r>
    <r>
      <rPr>
        <sz val="8"/>
        <rFont val="Avenir Next LT Pro Light"/>
        <family val="2"/>
      </rPr>
      <t>PB-12  wyd.2 z dn. 27.06.2022 r. na podstawie instrukcji producenta Solus Scientific Solutions Ltd: Solus Listeria ELISA</t>
    </r>
  </si>
  <si>
    <r>
      <rPr>
        <sz val="8"/>
        <color rgb="FFFF0000"/>
        <rFont val="Avenir Next LT Pro Light"/>
        <family val="2"/>
      </rPr>
      <t xml:space="preserve">* </t>
    </r>
    <r>
      <rPr>
        <sz val="8"/>
        <rFont val="Avenir Next LT Pro Light"/>
        <family val="2"/>
      </rPr>
      <t>PB-10 wyd.2 z dn. 27.06.2022 r. na podstawie instrukcji producenta Solus Scientific Solutions Ltd: Solus Salmonella ELISA</t>
    </r>
  </si>
  <si>
    <r>
      <rPr>
        <sz val="8"/>
        <color rgb="FFFF0000"/>
        <rFont val="Avenir Next LT Pro Light"/>
        <family val="2"/>
      </rPr>
      <t xml:space="preserve">* </t>
    </r>
    <r>
      <rPr>
        <sz val="8"/>
        <rFont val="Avenir Next LT Pro Light"/>
        <family val="2"/>
      </rPr>
      <t>PB-12 wyd.2 z dn. 27.06.2022 r. na podstawie instrukcji producenta Solus Scientific Solutions Ltd: Solus Listeria ELISA</t>
    </r>
  </si>
  <si>
    <r>
      <rPr>
        <sz val="8"/>
        <color rgb="FFFF0000"/>
        <rFont val="Avenir Next LT Pro Light"/>
        <family val="2"/>
      </rPr>
      <t xml:space="preserve">* </t>
    </r>
    <r>
      <rPr>
        <sz val="8"/>
        <rFont val="Avenir Next LT Pro Light"/>
        <family val="2"/>
      </rPr>
      <t>PB-11  wyd.2 z dn. 27.06.2022 r. na podstawie instrukcji producenta Solus Scientific Solutions Ltd: Solus One Salmonella</t>
    </r>
  </si>
  <si>
    <t>***ryzyko przyjęcia niezgodnego wyniku i/lub ryzyko odrzucenia zgodnego wyniku wynosi do 50%</t>
  </si>
  <si>
    <t>AE</t>
  </si>
  <si>
    <t xml:space="preserve">Liczba przypuszczalnych Pseudomonas sp. </t>
  </si>
  <si>
    <t>NA</t>
  </si>
  <si>
    <t xml:space="preserve">Procedura pobierania próbek: </t>
  </si>
  <si>
    <t xml:space="preserve">PN-EN ISO 7937:2005 </t>
  </si>
  <si>
    <t xml:space="preserve">Obecność gronkowców koagulazo-dodatnich </t>
  </si>
  <si>
    <t>PN-EN ISO 7932:2005+A1:2020-09</t>
  </si>
  <si>
    <t>PN-EN ISO 4833-1:2013-12 +Ap1:2016-11+A1:2022-06</t>
  </si>
  <si>
    <t>AS</t>
  </si>
  <si>
    <t>PN-EN ISO 4833-2:2013-12+AC:2014-04+A1:2022-06</t>
  </si>
  <si>
    <t>Nazwa próbki:</t>
  </si>
  <si>
    <t>Data produkcji:</t>
  </si>
  <si>
    <t>Data przydatności:</t>
  </si>
  <si>
    <t>Data pobrania:</t>
  </si>
  <si>
    <t>Godzina pobrania:</t>
  </si>
  <si>
    <t xml:space="preserve">Próbki (zaznaczyć X przy wybranej analizie)           </t>
  </si>
  <si>
    <t>Nazwa analizy</t>
  </si>
  <si>
    <t>wypełnia klient, pole obowiązkowe</t>
  </si>
  <si>
    <t>Express:</t>
  </si>
  <si>
    <t xml:space="preserve"> Produkty farmaceutyczne</t>
  </si>
  <si>
    <t xml:space="preserve"> Dodatki i środki zapachowe </t>
  </si>
  <si>
    <t xml:space="preserve"> Cukier, słodziki, kawa </t>
  </si>
  <si>
    <t xml:space="preserve"> Odżywki dla dzieci </t>
  </si>
  <si>
    <t xml:space="preserve"> Ciekłe przyprawy </t>
  </si>
  <si>
    <t xml:space="preserve"> Suszone przyprawy </t>
  </si>
  <si>
    <t xml:space="preserve"> Mięso i przetwory </t>
  </si>
  <si>
    <t xml:space="preserve"> Mleko i przetwory &lt;3% tłuszczu </t>
  </si>
  <si>
    <t xml:space="preserve"> Mleko i przetwory &gt;3% tłuszczu </t>
  </si>
  <si>
    <t xml:space="preserve"> Pieczywo i napoje </t>
  </si>
  <si>
    <t xml:space="preserve"> Napoje alkoholowe </t>
  </si>
  <si>
    <t xml:space="preserve"> Napoje bezalkoholowe </t>
  </si>
  <si>
    <t xml:space="preserve"> Świeże owoce i warzywa </t>
  </si>
  <si>
    <t xml:space="preserve"> Suszone owoce i warzywa </t>
  </si>
  <si>
    <t xml:space="preserve"> Owoce i warzywa - produkty </t>
  </si>
  <si>
    <t xml:space="preserve"> Posiłki </t>
  </si>
  <si>
    <t xml:space="preserve"> Suszone zioła i herbata </t>
  </si>
  <si>
    <t xml:space="preserve"> Tłuszcze i oleje </t>
  </si>
  <si>
    <t xml:space="preserve"> Jaja i przetwory z jaj </t>
  </si>
  <si>
    <t xml:space="preserve"> Lód </t>
  </si>
  <si>
    <t xml:space="preserve"> Suplementy diety </t>
  </si>
  <si>
    <t xml:space="preserve">Liczba przypuszczalnych Pseudomonas sp. (mięso i przetwory mięsne) </t>
  </si>
  <si>
    <t>X</t>
  </si>
  <si>
    <t>Cel badania:</t>
  </si>
  <si>
    <t>Czy raport z badań ma uwzgędniać ocenę zgodności:</t>
  </si>
  <si>
    <t xml:space="preserve">Metoda:         </t>
  </si>
  <si>
    <r>
      <t>** Lista akredytowanych działań prowadzonych w ramach zakresu elastycznego dostępna jest na</t>
    </r>
    <r>
      <rPr>
        <b/>
        <sz val="7.5"/>
        <rFont val="Avenir Next LT Pro"/>
        <family val="2"/>
      </rPr>
      <t xml:space="preserve"> </t>
    </r>
    <r>
      <rPr>
        <sz val="7.5"/>
        <color theme="4" tint="-0.249977111117893"/>
        <rFont val="Avenir Next LT Pro Demi"/>
        <family val="2"/>
      </rPr>
      <t>https://www.alsglobal.pl/zywnosc/materialy-do-pobrania</t>
    </r>
  </si>
  <si>
    <t>Matryca*:</t>
  </si>
  <si>
    <t>Produkty pochodzenia roślinnego</t>
  </si>
  <si>
    <t>Inne</t>
  </si>
  <si>
    <r>
      <rPr>
        <b/>
        <sz val="8"/>
        <rFont val="Avenir Next LT Pro"/>
        <family val="2"/>
      </rPr>
      <t>*</t>
    </r>
    <r>
      <rPr>
        <b/>
        <sz val="8"/>
        <rFont val="Avenir Next LT Pro Demi"/>
        <family val="2"/>
      </rPr>
      <t>Wybrać z listy rozwijanej:</t>
    </r>
    <r>
      <rPr>
        <b/>
        <sz val="8"/>
        <rFont val="Avenir Next LT Pro"/>
        <family val="2"/>
      </rPr>
      <t xml:space="preserve"> 1.</t>
    </r>
    <r>
      <rPr>
        <sz val="8"/>
        <rFont val="Avenir Next LT Pro"/>
        <family val="2"/>
      </rPr>
      <t xml:space="preserve"> Dodatki i środki zapachowe</t>
    </r>
    <r>
      <rPr>
        <b/>
        <sz val="8"/>
        <rFont val="Avenir Next LT Pro"/>
        <family val="2"/>
      </rPr>
      <t xml:space="preserve"> 2.</t>
    </r>
    <r>
      <rPr>
        <sz val="8"/>
        <rFont val="Avenir Next LT Pro"/>
        <family val="2"/>
      </rPr>
      <t xml:space="preserve"> Cukier, słodziki, kawa </t>
    </r>
    <r>
      <rPr>
        <b/>
        <sz val="8"/>
        <rFont val="Avenir Next LT Pro"/>
        <family val="2"/>
      </rPr>
      <t>3.</t>
    </r>
    <r>
      <rPr>
        <sz val="8"/>
        <rFont val="Avenir Next LT Pro"/>
        <family val="2"/>
      </rPr>
      <t xml:space="preserve"> Odżywki dla dzieci </t>
    </r>
    <r>
      <rPr>
        <b/>
        <sz val="8"/>
        <rFont val="Avenir Next LT Pro"/>
        <family val="2"/>
      </rPr>
      <t>4.</t>
    </r>
    <r>
      <rPr>
        <sz val="8"/>
        <rFont val="Avenir Next LT Pro"/>
        <family val="2"/>
      </rPr>
      <t xml:space="preserve"> Ciekłe przyprawy</t>
    </r>
    <r>
      <rPr>
        <b/>
        <sz val="8"/>
        <rFont val="Avenir Next LT Pro"/>
        <family val="2"/>
      </rPr>
      <t xml:space="preserve"> 5.</t>
    </r>
    <r>
      <rPr>
        <sz val="8"/>
        <rFont val="Avenir Next LT Pro"/>
        <family val="2"/>
      </rPr>
      <t xml:space="preserve"> Suszone przyprawy </t>
    </r>
    <r>
      <rPr>
        <b/>
        <sz val="8"/>
        <rFont val="Avenir Next LT Pro"/>
        <family val="2"/>
      </rPr>
      <t>6.</t>
    </r>
    <r>
      <rPr>
        <sz val="8"/>
        <rFont val="Avenir Next LT Pro"/>
        <family val="2"/>
      </rPr>
      <t xml:space="preserve"> Mięso i przetwory</t>
    </r>
    <r>
      <rPr>
        <b/>
        <sz val="8"/>
        <rFont val="Avenir Next LT Pro"/>
        <family val="2"/>
      </rPr>
      <t xml:space="preserve"> 7.</t>
    </r>
    <r>
      <rPr>
        <sz val="8"/>
        <rFont val="Avenir Next LT Pro"/>
        <family val="2"/>
      </rPr>
      <t xml:space="preserve"> Mleko i przetwory &lt;3% tłuszczu </t>
    </r>
    <r>
      <rPr>
        <b/>
        <sz val="8"/>
        <rFont val="Avenir Next LT Pro"/>
        <family val="2"/>
      </rPr>
      <t>8.</t>
    </r>
    <r>
      <rPr>
        <sz val="8"/>
        <rFont val="Avenir Next LT Pro"/>
        <family val="2"/>
      </rPr>
      <t xml:space="preserve"> Mleko i przetwory &gt;3% tłuszczu </t>
    </r>
    <r>
      <rPr>
        <b/>
        <sz val="8"/>
        <rFont val="Avenir Next LT Pro"/>
        <family val="2"/>
      </rPr>
      <t>9.</t>
    </r>
    <r>
      <rPr>
        <sz val="8"/>
        <rFont val="Avenir Next LT Pro"/>
        <family val="2"/>
      </rPr>
      <t xml:space="preserve"> Pieczywo i napoje </t>
    </r>
    <r>
      <rPr>
        <b/>
        <sz val="8"/>
        <rFont val="Avenir Next LT Pro"/>
        <family val="2"/>
      </rPr>
      <t>10.</t>
    </r>
    <r>
      <rPr>
        <sz val="8"/>
        <rFont val="Avenir Next LT Pro"/>
        <family val="2"/>
      </rPr>
      <t xml:space="preserve"> Napoje alkoholowe </t>
    </r>
    <r>
      <rPr>
        <b/>
        <sz val="8"/>
        <rFont val="Avenir Next LT Pro"/>
        <family val="2"/>
      </rPr>
      <t>11.</t>
    </r>
    <r>
      <rPr>
        <sz val="8"/>
        <rFont val="Avenir Next LT Pro"/>
        <family val="2"/>
      </rPr>
      <t xml:space="preserve"> Napoje bezalkoholowe </t>
    </r>
    <r>
      <rPr>
        <b/>
        <sz val="8"/>
        <rFont val="Avenir Next LT Pro"/>
        <family val="2"/>
      </rPr>
      <t>12.</t>
    </r>
    <r>
      <rPr>
        <sz val="8"/>
        <rFont val="Avenir Next LT Pro"/>
        <family val="2"/>
      </rPr>
      <t xml:space="preserve"> Świeże owoce i warzywa </t>
    </r>
    <r>
      <rPr>
        <b/>
        <sz val="8"/>
        <rFont val="Avenir Next LT Pro"/>
        <family val="2"/>
      </rPr>
      <t>13.</t>
    </r>
    <r>
      <rPr>
        <sz val="8"/>
        <rFont val="Avenir Next LT Pro"/>
        <family val="2"/>
      </rPr>
      <t xml:space="preserve"> Suszone owoce i warzywa </t>
    </r>
    <r>
      <rPr>
        <b/>
        <sz val="8"/>
        <rFont val="Avenir Next LT Pro"/>
        <family val="2"/>
      </rPr>
      <t>14.</t>
    </r>
    <r>
      <rPr>
        <sz val="8"/>
        <rFont val="Avenir Next LT Pro"/>
        <family val="2"/>
      </rPr>
      <t xml:space="preserve"> Owoce i warzywa - produkty </t>
    </r>
    <r>
      <rPr>
        <b/>
        <sz val="8"/>
        <rFont val="Avenir Next LT Pro"/>
        <family val="2"/>
      </rPr>
      <t>15.</t>
    </r>
    <r>
      <rPr>
        <sz val="8"/>
        <rFont val="Avenir Next LT Pro"/>
        <family val="2"/>
      </rPr>
      <t xml:space="preserve"> Posiłki </t>
    </r>
    <r>
      <rPr>
        <b/>
        <sz val="8"/>
        <rFont val="Avenir Next LT Pro"/>
        <family val="2"/>
      </rPr>
      <t>16.</t>
    </r>
    <r>
      <rPr>
        <sz val="8"/>
        <rFont val="Avenir Next LT Pro"/>
        <family val="2"/>
      </rPr>
      <t xml:space="preserve"> Suszone zioła i herbata </t>
    </r>
    <r>
      <rPr>
        <b/>
        <sz val="8"/>
        <rFont val="Avenir Next LT Pro"/>
        <family val="2"/>
      </rPr>
      <t>17.</t>
    </r>
    <r>
      <rPr>
        <sz val="8"/>
        <rFont val="Avenir Next LT Pro"/>
        <family val="2"/>
      </rPr>
      <t xml:space="preserve"> Tłuszcze i oleje </t>
    </r>
    <r>
      <rPr>
        <b/>
        <sz val="8"/>
        <rFont val="Avenir Next LT Pro"/>
        <family val="2"/>
      </rPr>
      <t>18.</t>
    </r>
    <r>
      <rPr>
        <sz val="8"/>
        <rFont val="Avenir Next LT Pro"/>
        <family val="2"/>
      </rPr>
      <t xml:space="preserve"> Jaja i przetwory z jaj </t>
    </r>
    <r>
      <rPr>
        <b/>
        <sz val="8"/>
        <rFont val="Avenir Next LT Pro"/>
        <family val="2"/>
      </rPr>
      <t>19.</t>
    </r>
    <r>
      <rPr>
        <sz val="8"/>
        <rFont val="Avenir Next LT Pro"/>
        <family val="2"/>
      </rPr>
      <t xml:space="preserve"> Lód </t>
    </r>
    <r>
      <rPr>
        <b/>
        <sz val="8"/>
        <rFont val="Avenir Next LT Pro"/>
        <family val="2"/>
      </rPr>
      <t>20.</t>
    </r>
    <r>
      <rPr>
        <sz val="8"/>
        <rFont val="Avenir Next LT Pro"/>
        <family val="2"/>
      </rPr>
      <t xml:space="preserve"> Suplementy diety </t>
    </r>
    <r>
      <rPr>
        <b/>
        <sz val="8"/>
        <rFont val="Avenir Next LT Pro"/>
        <family val="2"/>
      </rPr>
      <t>21.</t>
    </r>
    <r>
      <rPr>
        <sz val="8"/>
        <rFont val="Avenir Next LT Pro"/>
        <family val="2"/>
      </rPr>
      <t xml:space="preserve"> Produkty farmaceutyczne </t>
    </r>
    <r>
      <rPr>
        <b/>
        <sz val="8"/>
        <rFont val="Avenir Next LT Pro"/>
        <family val="2"/>
      </rPr>
      <t>22.</t>
    </r>
    <r>
      <rPr>
        <sz val="8"/>
        <rFont val="Avenir Next LT Pro"/>
        <family val="2"/>
      </rPr>
      <t xml:space="preserve"> Produkty pochodzenia roślinnego </t>
    </r>
    <r>
      <rPr>
        <b/>
        <sz val="8"/>
        <rFont val="Avenir Next LT Pro"/>
        <family val="2"/>
      </rPr>
      <t>23.</t>
    </r>
    <r>
      <rPr>
        <sz val="8"/>
        <rFont val="Avenir Next LT Pro Demi"/>
        <family val="2"/>
      </rPr>
      <t xml:space="preserve"> I</t>
    </r>
    <r>
      <rPr>
        <sz val="8"/>
        <rFont val="Avenir Next LT Pro"/>
        <family val="2"/>
      </rPr>
      <t>nne</t>
    </r>
  </si>
  <si>
    <t xml:space="preserve">Norma/Procedura badawcza  </t>
  </si>
  <si>
    <t xml:space="preserve">Norma/ procedura badawcza    </t>
  </si>
  <si>
    <t>Opakowanie**:  wymazówka / gąbka / sterylny pojemnik</t>
  </si>
  <si>
    <t>**Opakowanie: wymazówka w sterylnej plastikowej probówce lub gąbka w sterylnym woreczku strunowym, popłuczyny - sterylny pojemnik</t>
  </si>
  <si>
    <t xml:space="preserve">Norma/ procedura badawcza                  </t>
  </si>
  <si>
    <t>wymazówka</t>
  </si>
  <si>
    <t xml:space="preserve"> gąbka</t>
  </si>
  <si>
    <t>sterylny pojemnik</t>
  </si>
  <si>
    <t>Opakowanie</t>
  </si>
  <si>
    <t>inne</t>
  </si>
  <si>
    <t xml:space="preserve">Norma/ procedura badawcza </t>
  </si>
  <si>
    <t xml:space="preserve">Procedura badawcza            </t>
  </si>
  <si>
    <r>
      <t xml:space="preserve">FORMULARZ ZLECENIA                                                                                                                                                  </t>
    </r>
    <r>
      <rPr>
        <b/>
        <sz val="9"/>
        <rFont val="Avenir Next LT Pro"/>
        <family val="2"/>
      </rPr>
      <t>ALS FOOD &amp; PHARMACEUTICAL POLSKA Sp. z o. o.</t>
    </r>
    <r>
      <rPr>
        <sz val="9"/>
        <rFont val="Avenir Next LT Pro"/>
        <family val="2"/>
      </rPr>
      <t>*</t>
    </r>
  </si>
  <si>
    <r>
      <t xml:space="preserve">*Próbki </t>
    </r>
    <r>
      <rPr>
        <sz val="7.5"/>
        <rFont val="Avenir Next LT Pro Demi"/>
        <family val="2"/>
      </rPr>
      <t>MIKROBIOLOGICZNE</t>
    </r>
    <r>
      <rPr>
        <sz val="7.5"/>
        <rFont val="Avenir Next LT Pro"/>
        <family val="2"/>
        <charset val="238"/>
      </rPr>
      <t xml:space="preserve"> będą analizowane w Laboratorium w Poznaniu, ul. Rubież 46E  lub/i  w oddziale w Krakowie ul. Częstochowska 61, 32-085 Modlnica</t>
    </r>
  </si>
  <si>
    <t>ZAKRES akredytacji MIKRO:</t>
  </si>
  <si>
    <r>
      <t xml:space="preserve">Wielkość próbki do badań </t>
    </r>
    <r>
      <rPr>
        <sz val="7.5"/>
        <rFont val="Avenir Next LT Pro Demi"/>
        <family val="2"/>
      </rPr>
      <t>MIKROBIOLOGICZNYCH</t>
    </r>
    <r>
      <rPr>
        <sz val="7.5"/>
        <rFont val="Avenir Next LT Pro"/>
        <family val="2"/>
        <charset val="238"/>
      </rPr>
      <t xml:space="preserve"> wynosi min. 100 g (próbki żywności) lub min. 200 ml na 1 kierunek badania (próbki wody).             Wielkość próbki do badań </t>
    </r>
    <r>
      <rPr>
        <sz val="7.5"/>
        <rFont val="Avenir Next LT Pro Demi"/>
        <family val="2"/>
      </rPr>
      <t>FIZYKOCHEMICZNYCH</t>
    </r>
    <r>
      <rPr>
        <sz val="7.5"/>
        <rFont val="Avenir Next LT Pro"/>
        <family val="2"/>
        <charset val="238"/>
      </rPr>
      <t xml:space="preserve"> uzgodniona indywidualnie w zależności od zakresu badań.</t>
    </r>
  </si>
  <si>
    <r>
      <t>PZ</t>
    </r>
    <r>
      <rPr>
        <sz val="8"/>
        <rFont val="Avenir Next LT Pro"/>
        <family val="2"/>
      </rPr>
      <t>- oddział POZNAŃ,</t>
    </r>
    <r>
      <rPr>
        <sz val="8"/>
        <rFont val="Avenir Next LT Pro Demi"/>
        <family val="2"/>
      </rPr>
      <t xml:space="preserve"> KRK </t>
    </r>
    <r>
      <rPr>
        <sz val="8"/>
        <rFont val="Avenir Next LT Pro"/>
        <family val="2"/>
      </rPr>
      <t>- oddział KRAKÓW,</t>
    </r>
    <r>
      <rPr>
        <sz val="8"/>
        <rFont val="Avenir Next LT Pro Demi"/>
        <family val="2"/>
      </rPr>
      <t xml:space="preserve"> AE</t>
    </r>
    <r>
      <rPr>
        <sz val="8"/>
        <rFont val="Avenir Next LT Pro"/>
        <family val="2"/>
      </rPr>
      <t xml:space="preserve"> -badanie akredytowane w zakresie elastycznym,</t>
    </r>
    <r>
      <rPr>
        <sz val="8"/>
        <rFont val="Avenir Next LT Pro Demi"/>
        <family val="2"/>
      </rPr>
      <t xml:space="preserve"> AS </t>
    </r>
    <r>
      <rPr>
        <sz val="8"/>
        <rFont val="Avenir Next LT Pro"/>
        <family val="2"/>
      </rPr>
      <t xml:space="preserve">- badanie akredytowane w zakresie stałym, </t>
    </r>
    <r>
      <rPr>
        <sz val="8"/>
        <rFont val="Avenir Next LT Pro Demi"/>
        <family val="2"/>
      </rPr>
      <t>NA</t>
    </r>
    <r>
      <rPr>
        <sz val="8"/>
        <rFont val="Avenir Next LT Pro"/>
        <family val="2"/>
      </rPr>
      <t xml:space="preserve"> - badanie nieakredytowane objęte  wymaganiami normy PN-EN ISO/IEC 17025:2018-02</t>
    </r>
  </si>
  <si>
    <r>
      <t>Wymiar szablonu  cm</t>
    </r>
    <r>
      <rPr>
        <vertAlign val="superscript"/>
        <sz val="8"/>
        <rFont val="Avenir Next LT Pro"/>
        <family val="2"/>
      </rPr>
      <t>2</t>
    </r>
    <r>
      <rPr>
        <sz val="8"/>
        <rFont val="Avenir Next LT Pro"/>
        <family val="2"/>
      </rPr>
      <t xml:space="preserve">: </t>
    </r>
  </si>
  <si>
    <t>** standardowo badanie wykonywane jest w 1 g, w razie wybrania innej gramatury prosimy o informacje w uwagach</t>
  </si>
  <si>
    <t>Obecność gronkowców koagulazo-dodatnich **</t>
  </si>
  <si>
    <t>Obecność przypuszczalnych Escherichia coli**</t>
  </si>
  <si>
    <t>Obecność bakterii z grupy coli w temperaturze 30°C**</t>
  </si>
  <si>
    <t>ZA</t>
  </si>
  <si>
    <t>ZEW</t>
  </si>
  <si>
    <r>
      <t xml:space="preserve"> KRK </t>
    </r>
    <r>
      <rPr>
        <sz val="8"/>
        <rFont val="Avenir Next LT Pro"/>
        <family val="2"/>
      </rPr>
      <t xml:space="preserve">- oddział KRAKÓW, </t>
    </r>
    <r>
      <rPr>
        <b/>
        <sz val="8"/>
        <rFont val="Avenir Next LT Pro"/>
        <family val="2"/>
      </rPr>
      <t>NA</t>
    </r>
    <r>
      <rPr>
        <sz val="8"/>
        <rFont val="Avenir Next LT Pro"/>
        <family val="2"/>
      </rPr>
      <t xml:space="preserve"> - badanie nieakredytowane objęte  wymaganiami normy PN-EN ISO/IEC 17025:2018-02; </t>
    </r>
    <r>
      <rPr>
        <sz val="8"/>
        <rFont val="Avenir Next LT Pro Demi"/>
        <family val="2"/>
      </rPr>
      <t xml:space="preserve"> ZA</t>
    </r>
    <r>
      <rPr>
        <sz val="8"/>
        <rFont val="Avenir Next LT Pro"/>
        <family val="2"/>
      </rPr>
      <t xml:space="preserve"> - zewnętrzny dostawca usług badań, badanie akredytowane, </t>
    </r>
  </si>
  <si>
    <t>EN ISO 7887</t>
  </si>
  <si>
    <t>EN 1622:2006</t>
  </si>
  <si>
    <t>Nazwa próbki w języku angielskim</t>
  </si>
  <si>
    <r>
      <t xml:space="preserve">Barwa </t>
    </r>
    <r>
      <rPr>
        <vertAlign val="superscript"/>
        <sz val="8"/>
        <rFont val="Avenir Next LT Pro"/>
        <family val="2"/>
      </rPr>
      <t>z</t>
    </r>
    <r>
      <rPr>
        <sz val="8"/>
        <rFont val="Avenir Next LT Pro"/>
        <family val="2"/>
      </rPr>
      <t xml:space="preserve"> </t>
    </r>
  </si>
  <si>
    <r>
      <t xml:space="preserve">Mętność </t>
    </r>
    <r>
      <rPr>
        <vertAlign val="superscript"/>
        <sz val="8"/>
        <rFont val="Avenir Next LT Pro"/>
        <family val="2"/>
      </rPr>
      <t>z</t>
    </r>
  </si>
  <si>
    <r>
      <t xml:space="preserve">Smak </t>
    </r>
    <r>
      <rPr>
        <vertAlign val="superscript"/>
        <sz val="8"/>
        <rFont val="Avenir Next LT Pro"/>
        <family val="2"/>
      </rPr>
      <t>z</t>
    </r>
  </si>
  <si>
    <r>
      <t xml:space="preserve">Zapach </t>
    </r>
    <r>
      <rPr>
        <vertAlign val="superscript"/>
        <sz val="8"/>
        <rFont val="Avenir Next LT Pro"/>
        <family val="2"/>
      </rPr>
      <t>z</t>
    </r>
  </si>
  <si>
    <r>
      <t xml:space="preserve">Stężenie jonów wodoru (pH) </t>
    </r>
    <r>
      <rPr>
        <vertAlign val="superscript"/>
        <sz val="8"/>
        <rFont val="Avenir Next LT Pro"/>
        <family val="2"/>
      </rPr>
      <t>z</t>
    </r>
  </si>
  <si>
    <r>
      <t xml:space="preserve">Przewodność elektryczna </t>
    </r>
    <r>
      <rPr>
        <vertAlign val="superscript"/>
        <sz val="8"/>
        <rFont val="Avenir Next LT Pro"/>
        <family val="2"/>
      </rPr>
      <t>z</t>
    </r>
  </si>
  <si>
    <r>
      <t xml:space="preserve">Azotyny </t>
    </r>
    <r>
      <rPr>
        <vertAlign val="superscript"/>
        <sz val="8"/>
        <rFont val="Avenir Next LT Pro"/>
        <family val="2"/>
      </rPr>
      <t>z</t>
    </r>
  </si>
  <si>
    <r>
      <t xml:space="preserve">Jon amonu </t>
    </r>
    <r>
      <rPr>
        <vertAlign val="superscript"/>
        <sz val="8"/>
        <rFont val="Avenir Next LT Pro"/>
        <family val="2"/>
      </rPr>
      <t>z</t>
    </r>
  </si>
  <si>
    <r>
      <t xml:space="preserve">Metale (Al, Fe, Mn, Na) </t>
    </r>
    <r>
      <rPr>
        <vertAlign val="superscript"/>
        <sz val="8"/>
        <rFont val="Avenir Next LT Pro"/>
        <family val="2"/>
      </rPr>
      <t>z</t>
    </r>
  </si>
  <si>
    <r>
      <t xml:space="preserve">Chlorki </t>
    </r>
    <r>
      <rPr>
        <vertAlign val="superscript"/>
        <sz val="8"/>
        <rFont val="Avenir Next LT Pro"/>
        <family val="2"/>
      </rPr>
      <t>z</t>
    </r>
  </si>
  <si>
    <r>
      <t xml:space="preserve">Siarczany </t>
    </r>
    <r>
      <rPr>
        <vertAlign val="superscript"/>
        <sz val="8"/>
        <rFont val="Avenir Next LT Pro"/>
        <family val="2"/>
      </rPr>
      <t>z</t>
    </r>
  </si>
  <si>
    <r>
      <t xml:space="preserve">Ogólny węgiel organiczny (OWO) </t>
    </r>
    <r>
      <rPr>
        <vertAlign val="superscript"/>
        <sz val="8"/>
        <rFont val="Avenir Next LT Pro"/>
        <family val="2"/>
      </rPr>
      <t>z</t>
    </r>
  </si>
  <si>
    <r>
      <t xml:space="preserve">Utlenialność z KMnO4 </t>
    </r>
    <r>
      <rPr>
        <vertAlign val="superscript"/>
        <sz val="8"/>
        <rFont val="Avenir Next LT Pro"/>
        <family val="2"/>
      </rPr>
      <t>z</t>
    </r>
  </si>
  <si>
    <t>* w przypadku poboru próbki wody przez pracownika ALS próbka standardowo pobierana jest do sterylnej butelki plastikowej z tiosiarczanem sodu</t>
  </si>
  <si>
    <r>
      <rPr>
        <vertAlign val="superscript"/>
        <sz val="8"/>
        <rFont val="Avenir Next LT Pro Demi"/>
        <family val="2"/>
      </rPr>
      <t>z</t>
    </r>
    <r>
      <rPr>
        <sz val="8"/>
        <rFont val="Avenir Next LT Pro Demi"/>
        <family val="2"/>
      </rPr>
      <t xml:space="preserve"> Laboratorium w ALS w Pradze i Krakowie posiada zatwierdzenie PSSE na badanie wody przeznaczonej do spożycia przez ludzi w oznaczonym zakresie</t>
    </r>
  </si>
  <si>
    <t>Opakowanie*</t>
  </si>
  <si>
    <r>
      <rPr>
        <vertAlign val="superscript"/>
        <sz val="8"/>
        <rFont val="Avenir Next LT Pro Demi"/>
        <family val="2"/>
      </rPr>
      <t>z</t>
    </r>
    <r>
      <rPr>
        <sz val="8"/>
        <rFont val="Avenir Next LT Pro Demi"/>
        <family val="2"/>
      </rPr>
      <t xml:space="preserve"> Laboratorium w Poznaniu i Krakowie posiada zatwierdzenie PSSE na badanie wody przeznaczonej do spożycia przez ludzi w oznaczonym zakresie</t>
    </r>
  </si>
  <si>
    <r>
      <t xml:space="preserve">Ogólna liczba mikroorganizmów w temperaturze 22°C (posiew wgłębny) </t>
    </r>
    <r>
      <rPr>
        <vertAlign val="superscript"/>
        <sz val="8"/>
        <rFont val="Avenir Next LT Pro Light"/>
        <family val="2"/>
      </rPr>
      <t>z</t>
    </r>
  </si>
  <si>
    <r>
      <t xml:space="preserve">Ogólna liczba mikroorganizmów w temperaturze 36°C (posiew wgłębny) </t>
    </r>
    <r>
      <rPr>
        <vertAlign val="superscript"/>
        <sz val="8"/>
        <rFont val="Avenir Next LT Pro Light"/>
        <family val="2"/>
      </rPr>
      <t>z</t>
    </r>
  </si>
  <si>
    <r>
      <t xml:space="preserve">Liczba Escherichia coli (metoda filtracji membranowej) </t>
    </r>
    <r>
      <rPr>
        <vertAlign val="superscript"/>
        <sz val="8"/>
        <rFont val="Avenir Next LT Pro Light"/>
        <family val="2"/>
      </rPr>
      <t>z</t>
    </r>
  </si>
  <si>
    <r>
      <t xml:space="preserve">Liczba bakterii grupy coli (metoda filtracji membranowej) </t>
    </r>
    <r>
      <rPr>
        <vertAlign val="superscript"/>
        <sz val="8"/>
        <rFont val="Avenir Next LT Pro Light"/>
        <family val="2"/>
      </rPr>
      <t>z</t>
    </r>
  </si>
  <si>
    <r>
      <t xml:space="preserve">Liczba enterokoków (metoda filtracji membranowej) </t>
    </r>
    <r>
      <rPr>
        <vertAlign val="superscript"/>
        <sz val="8"/>
        <rFont val="Avenir Next LT Pro Light"/>
        <family val="2"/>
      </rPr>
      <t>z</t>
    </r>
  </si>
  <si>
    <r>
      <t xml:space="preserve">Liczba Pseudomonas aeruginosa (metoda filtracji mebranowej) </t>
    </r>
    <r>
      <rPr>
        <vertAlign val="superscript"/>
        <sz val="8"/>
        <rFont val="Avenir Next LT Pro Light"/>
        <family val="2"/>
      </rPr>
      <t>z</t>
    </r>
  </si>
  <si>
    <r>
      <t xml:space="preserve">Liczba Clostridium perfringens (łącznie w przetrwalnikami) (metoda filtracji membranowej) </t>
    </r>
    <r>
      <rPr>
        <vertAlign val="superscript"/>
        <sz val="8"/>
        <rFont val="Avenir Next LT Pro Light"/>
        <family val="2"/>
      </rPr>
      <t>z</t>
    </r>
  </si>
  <si>
    <r>
      <t xml:space="preserve">Smak i zapach wody pitnej </t>
    </r>
    <r>
      <rPr>
        <vertAlign val="superscript"/>
        <sz val="8"/>
        <rFont val="Avenir Next LT Pro Light"/>
        <family val="2"/>
      </rPr>
      <t>z</t>
    </r>
  </si>
  <si>
    <t xml:space="preserve">Liczba bakterii z rodzaju Legionella (metoda filtracji membranowej) </t>
  </si>
  <si>
    <r>
      <t xml:space="preserve">AE </t>
    </r>
    <r>
      <rPr>
        <b/>
        <vertAlign val="superscript"/>
        <sz val="8"/>
        <color theme="0"/>
        <rFont val="Avenir Next LT Pro Demi"/>
        <family val="2"/>
      </rPr>
      <t>z</t>
    </r>
  </si>
  <si>
    <r>
      <t>PZ</t>
    </r>
    <r>
      <rPr>
        <sz val="8"/>
        <rFont val="Avenir Next LT Pro"/>
        <family val="2"/>
      </rPr>
      <t>- oddział POZNAŃ,</t>
    </r>
    <r>
      <rPr>
        <sz val="8"/>
        <rFont val="Avenir Next LT Pro Demi"/>
        <family val="2"/>
      </rPr>
      <t xml:space="preserve"> KRK </t>
    </r>
    <r>
      <rPr>
        <sz val="8"/>
        <rFont val="Avenir Next LT Pro"/>
        <family val="2"/>
      </rPr>
      <t>- oddział KRAKÓW,</t>
    </r>
    <r>
      <rPr>
        <sz val="8"/>
        <rFont val="Avenir Next LT Pro Demi"/>
        <family val="2"/>
      </rPr>
      <t xml:space="preserve"> AE</t>
    </r>
    <r>
      <rPr>
        <sz val="8"/>
        <rFont val="Avenir Next LT Pro"/>
        <family val="2"/>
      </rPr>
      <t xml:space="preserve"> -badanie akredytowane w zakresie elastycznym,</t>
    </r>
    <r>
      <rPr>
        <sz val="8"/>
        <rFont val="Avenir Next LT Pro Demi"/>
        <family val="2"/>
      </rPr>
      <t xml:space="preserve"> AS </t>
    </r>
    <r>
      <rPr>
        <sz val="8"/>
        <rFont val="Avenir Next LT Pro"/>
        <family val="2"/>
      </rPr>
      <t xml:space="preserve">- badanie akredytowane w zakresie stałym, </t>
    </r>
    <r>
      <rPr>
        <sz val="8"/>
        <color rgb="FFFF0000"/>
        <rFont val="Avenir Next LT Pro Demi"/>
        <family val="2"/>
      </rPr>
      <t>N</t>
    </r>
    <r>
      <rPr>
        <sz val="8"/>
        <rFont val="Avenir Next LT Pro"/>
        <family val="2"/>
      </rPr>
      <t xml:space="preserve"> - </t>
    </r>
    <r>
      <rPr>
        <sz val="8"/>
        <color rgb="FFFF0000"/>
        <rFont val="Avenir Next LT Pro"/>
        <family val="2"/>
      </rPr>
      <t>badanie nieakredytowane nie objęte  wymaganiami normy PN-EN ISO/IEC 17025:2018-02</t>
    </r>
  </si>
  <si>
    <t>N</t>
  </si>
  <si>
    <t>Nazwa analizy innej niż powyżej</t>
  </si>
  <si>
    <t>Jeżeli klient życzy sobie rodzielenia raportów wg zleconych analiz lub próbek informacje musi zostać poddana na etapie zlecenia, proszę wpisać w UWAGACH</t>
  </si>
  <si>
    <t>Liczba Enterobacteriaceae  (płytki kontaktowe - powierzchnie)</t>
  </si>
  <si>
    <t>Ogólna liczba drobnoustrojów (płytki kontaktowe - powierzchnie)</t>
  </si>
  <si>
    <t>PN-EN ISO 4833-2:2013-12</t>
  </si>
  <si>
    <t>Zlecenie na badania przechowalnicze oraz organoleptyczne proszę wypełnić w zakłdce FIZYKOCHEMIA</t>
  </si>
  <si>
    <t>Matryca***:</t>
  </si>
  <si>
    <r>
      <rPr>
        <b/>
        <sz val="8"/>
        <rFont val="Avenir Next LT Pro"/>
        <family val="2"/>
      </rPr>
      <t>***</t>
    </r>
    <r>
      <rPr>
        <b/>
        <sz val="8"/>
        <rFont val="Avenir Next LT Pro Demi"/>
        <family val="2"/>
      </rPr>
      <t>Wybrać z listy rozwijanej:</t>
    </r>
    <r>
      <rPr>
        <b/>
        <sz val="8"/>
        <rFont val="Avenir Next LT Pro"/>
        <family val="2"/>
      </rPr>
      <t xml:space="preserve"> 1.</t>
    </r>
    <r>
      <rPr>
        <sz val="8"/>
        <rFont val="Avenir Next LT Pro"/>
        <family val="2"/>
      </rPr>
      <t xml:space="preserve"> Dodatki i środki zapachowe</t>
    </r>
    <r>
      <rPr>
        <b/>
        <sz val="8"/>
        <rFont val="Avenir Next LT Pro"/>
        <family val="2"/>
      </rPr>
      <t xml:space="preserve"> 2.</t>
    </r>
    <r>
      <rPr>
        <sz val="8"/>
        <rFont val="Avenir Next LT Pro"/>
        <family val="2"/>
      </rPr>
      <t xml:space="preserve"> Cukier, słodziki, kawa </t>
    </r>
    <r>
      <rPr>
        <b/>
        <sz val="8"/>
        <rFont val="Avenir Next LT Pro"/>
        <family val="2"/>
      </rPr>
      <t>3.</t>
    </r>
    <r>
      <rPr>
        <sz val="8"/>
        <rFont val="Avenir Next LT Pro"/>
        <family val="2"/>
      </rPr>
      <t xml:space="preserve"> Odżywki dla dzieci </t>
    </r>
    <r>
      <rPr>
        <b/>
        <sz val="8"/>
        <rFont val="Avenir Next LT Pro"/>
        <family val="2"/>
      </rPr>
      <t>4.</t>
    </r>
    <r>
      <rPr>
        <sz val="8"/>
        <rFont val="Avenir Next LT Pro"/>
        <family val="2"/>
      </rPr>
      <t xml:space="preserve"> Ciekłe przyprawy</t>
    </r>
    <r>
      <rPr>
        <b/>
        <sz val="8"/>
        <rFont val="Avenir Next LT Pro"/>
        <family val="2"/>
      </rPr>
      <t xml:space="preserve"> 5.</t>
    </r>
    <r>
      <rPr>
        <sz val="8"/>
        <rFont val="Avenir Next LT Pro"/>
        <family val="2"/>
      </rPr>
      <t xml:space="preserve"> Suszone przyprawy </t>
    </r>
    <r>
      <rPr>
        <b/>
        <sz val="8"/>
        <rFont val="Avenir Next LT Pro"/>
        <family val="2"/>
      </rPr>
      <t>6.</t>
    </r>
    <r>
      <rPr>
        <sz val="8"/>
        <rFont val="Avenir Next LT Pro"/>
        <family val="2"/>
      </rPr>
      <t xml:space="preserve"> Mięso i przetwory</t>
    </r>
    <r>
      <rPr>
        <b/>
        <sz val="8"/>
        <rFont val="Avenir Next LT Pro"/>
        <family val="2"/>
      </rPr>
      <t xml:space="preserve"> 7.</t>
    </r>
    <r>
      <rPr>
        <sz val="8"/>
        <rFont val="Avenir Next LT Pro"/>
        <family val="2"/>
      </rPr>
      <t xml:space="preserve"> Mleko i przetwory &lt;3% tłuszczu </t>
    </r>
    <r>
      <rPr>
        <b/>
        <sz val="8"/>
        <rFont val="Avenir Next LT Pro"/>
        <family val="2"/>
      </rPr>
      <t>8.</t>
    </r>
    <r>
      <rPr>
        <sz val="8"/>
        <rFont val="Avenir Next LT Pro"/>
        <family val="2"/>
      </rPr>
      <t xml:space="preserve"> Mleko i przetwory &gt;3% tłuszczu </t>
    </r>
    <r>
      <rPr>
        <b/>
        <sz val="8"/>
        <rFont val="Avenir Next LT Pro"/>
        <family val="2"/>
      </rPr>
      <t>9.</t>
    </r>
    <r>
      <rPr>
        <sz val="8"/>
        <rFont val="Avenir Next LT Pro"/>
        <family val="2"/>
      </rPr>
      <t xml:space="preserve"> Pieczywo i napoje </t>
    </r>
    <r>
      <rPr>
        <b/>
        <sz val="8"/>
        <rFont val="Avenir Next LT Pro"/>
        <family val="2"/>
      </rPr>
      <t>10.</t>
    </r>
    <r>
      <rPr>
        <sz val="8"/>
        <rFont val="Avenir Next LT Pro"/>
        <family val="2"/>
      </rPr>
      <t xml:space="preserve"> Napoje alkoholowe </t>
    </r>
    <r>
      <rPr>
        <b/>
        <sz val="8"/>
        <rFont val="Avenir Next LT Pro"/>
        <family val="2"/>
      </rPr>
      <t>11.</t>
    </r>
    <r>
      <rPr>
        <sz val="8"/>
        <rFont val="Avenir Next LT Pro"/>
        <family val="2"/>
      </rPr>
      <t xml:space="preserve"> Napoje bezalkoholowe </t>
    </r>
    <r>
      <rPr>
        <b/>
        <sz val="8"/>
        <rFont val="Avenir Next LT Pro"/>
        <family val="2"/>
      </rPr>
      <t>12.</t>
    </r>
    <r>
      <rPr>
        <sz val="8"/>
        <rFont val="Avenir Next LT Pro"/>
        <family val="2"/>
      </rPr>
      <t xml:space="preserve"> Świeże owoce i warzywa </t>
    </r>
    <r>
      <rPr>
        <b/>
        <sz val="8"/>
        <rFont val="Avenir Next LT Pro"/>
        <family val="2"/>
      </rPr>
      <t>13.</t>
    </r>
    <r>
      <rPr>
        <sz val="8"/>
        <rFont val="Avenir Next LT Pro"/>
        <family val="2"/>
      </rPr>
      <t xml:space="preserve"> Suszone owoce i warzywa </t>
    </r>
    <r>
      <rPr>
        <b/>
        <sz val="8"/>
        <rFont val="Avenir Next LT Pro"/>
        <family val="2"/>
      </rPr>
      <t>14.</t>
    </r>
    <r>
      <rPr>
        <sz val="8"/>
        <rFont val="Avenir Next LT Pro"/>
        <family val="2"/>
      </rPr>
      <t xml:space="preserve"> Owoce i warzywa - produkty </t>
    </r>
    <r>
      <rPr>
        <b/>
        <sz val="8"/>
        <rFont val="Avenir Next LT Pro"/>
        <family val="2"/>
      </rPr>
      <t>15.</t>
    </r>
    <r>
      <rPr>
        <sz val="8"/>
        <rFont val="Avenir Next LT Pro"/>
        <family val="2"/>
      </rPr>
      <t xml:space="preserve"> Posiłki </t>
    </r>
    <r>
      <rPr>
        <b/>
        <sz val="8"/>
        <rFont val="Avenir Next LT Pro"/>
        <family val="2"/>
      </rPr>
      <t>16.</t>
    </r>
    <r>
      <rPr>
        <sz val="8"/>
        <rFont val="Avenir Next LT Pro"/>
        <family val="2"/>
      </rPr>
      <t xml:space="preserve"> Suszone zioła i herbata </t>
    </r>
    <r>
      <rPr>
        <b/>
        <sz val="8"/>
        <rFont val="Avenir Next LT Pro"/>
        <family val="2"/>
      </rPr>
      <t>17.</t>
    </r>
    <r>
      <rPr>
        <sz val="8"/>
        <rFont val="Avenir Next LT Pro"/>
        <family val="2"/>
      </rPr>
      <t xml:space="preserve"> Tłuszcze i oleje </t>
    </r>
    <r>
      <rPr>
        <b/>
        <sz val="8"/>
        <rFont val="Avenir Next LT Pro"/>
        <family val="2"/>
      </rPr>
      <t>18.</t>
    </r>
    <r>
      <rPr>
        <sz val="8"/>
        <rFont val="Avenir Next LT Pro"/>
        <family val="2"/>
      </rPr>
      <t xml:space="preserve"> Jaja i przetwory z jaj </t>
    </r>
    <r>
      <rPr>
        <b/>
        <sz val="8"/>
        <rFont val="Avenir Next LT Pro"/>
        <family val="2"/>
      </rPr>
      <t>19.</t>
    </r>
    <r>
      <rPr>
        <sz val="8"/>
        <rFont val="Avenir Next LT Pro"/>
        <family val="2"/>
      </rPr>
      <t xml:space="preserve"> Lód </t>
    </r>
    <r>
      <rPr>
        <b/>
        <sz val="8"/>
        <rFont val="Avenir Next LT Pro"/>
        <family val="2"/>
      </rPr>
      <t>20.</t>
    </r>
    <r>
      <rPr>
        <sz val="8"/>
        <rFont val="Avenir Next LT Pro"/>
        <family val="2"/>
      </rPr>
      <t xml:space="preserve"> Suplementy diety </t>
    </r>
    <r>
      <rPr>
        <b/>
        <sz val="8"/>
        <rFont val="Avenir Next LT Pro"/>
        <family val="2"/>
      </rPr>
      <t>21.</t>
    </r>
    <r>
      <rPr>
        <sz val="8"/>
        <rFont val="Avenir Next LT Pro"/>
        <family val="2"/>
      </rPr>
      <t xml:space="preserve"> Produkty farmaceutyczne </t>
    </r>
    <r>
      <rPr>
        <b/>
        <sz val="8"/>
        <rFont val="Avenir Next LT Pro"/>
        <family val="2"/>
      </rPr>
      <t>22.</t>
    </r>
    <r>
      <rPr>
        <sz val="8"/>
        <rFont val="Avenir Next LT Pro"/>
        <family val="2"/>
      </rPr>
      <t xml:space="preserve"> Produkty pochodzenia roślinnego </t>
    </r>
    <r>
      <rPr>
        <b/>
        <sz val="8"/>
        <rFont val="Avenir Next LT Pro"/>
        <family val="2"/>
      </rPr>
      <t>23.</t>
    </r>
    <r>
      <rPr>
        <sz val="8"/>
        <rFont val="Avenir Next LT Pro Demi"/>
        <family val="2"/>
      </rPr>
      <t xml:space="preserve"> I</t>
    </r>
    <r>
      <rPr>
        <sz val="8"/>
        <rFont val="Avenir Next LT Pro"/>
        <family val="2"/>
      </rPr>
      <t>nne</t>
    </r>
  </si>
  <si>
    <t>W przypadku jeżeli informacje nie są istotne dla oznaczenia wpisać ND (Nie dotyczy)</t>
  </si>
  <si>
    <t>From. 04.1. wyd. 9 z dn. 29.05.2023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</si>
</sst>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 x14ac:knownFonts="1">
    <font>
      <sz val="11"/>
      <name val="Calibri"/>
    </font>
    <font>
      <sz val="11"/>
      <name val="Calibri"/>
      <family val="2"/>
    </font>
    <font>
      <sz val="8"/>
      <name val="Calibri"/>
      <family val="2"/>
    </font>
    <font>
      <b/>
      <sz val="8"/>
      <color rgb="FFFFFF00"/>
      <name val="Lucida Sans Unicode"/>
      <family val="2"/>
    </font>
    <font>
      <u/>
      <sz val="11"/>
      <color theme="10"/>
      <name val="Calibri"/>
      <family val="2"/>
    </font>
    <font>
      <sz val="8"/>
      <color rgb="FF000000"/>
      <name val="Segoe UI"/>
      <family val="2"/>
    </font>
    <font>
      <sz val="9"/>
      <name val="Avenir Next LT Pro"/>
      <family val="2"/>
    </font>
    <font>
      <sz val="8"/>
      <name val="Avenir Next LT Pro"/>
      <family val="2"/>
    </font>
    <font>
      <u/>
      <sz val="8"/>
      <color theme="10"/>
      <name val="Avenir Next LT Pro"/>
      <family val="2"/>
    </font>
    <font>
      <b/>
      <sz val="9"/>
      <name val="Avenir Next LT Pro"/>
      <family val="2"/>
    </font>
    <font>
      <b/>
      <sz val="9"/>
      <color theme="0"/>
      <name val="Avenir Next LT Pro"/>
      <family val="2"/>
    </font>
    <font>
      <b/>
      <i/>
      <sz val="9"/>
      <color rgb="FFFF0000"/>
      <name val="Avenir Next LT Pro"/>
      <family val="2"/>
    </font>
    <font>
      <b/>
      <sz val="7"/>
      <color theme="0"/>
      <name val="Avenir Next LT Pro Light"/>
      <family val="2"/>
    </font>
    <font>
      <sz val="8"/>
      <name val="Avenir Next LT Pro Light"/>
      <family val="2"/>
    </font>
    <font>
      <sz val="11"/>
      <name val="Avenir Next LT Pro Light"/>
      <family val="2"/>
    </font>
    <font>
      <b/>
      <sz val="8"/>
      <color rgb="FFFF0000"/>
      <name val="Avenir Next LT Pro Light"/>
      <family val="2"/>
    </font>
    <font>
      <sz val="8"/>
      <color rgb="FFFF0000"/>
      <name val="Avenir Next LT Pro Light"/>
      <family val="2"/>
    </font>
    <font>
      <vertAlign val="subscript"/>
      <sz val="8"/>
      <name val="Avenir Next LT Pro Light"/>
      <family val="2"/>
    </font>
    <font>
      <b/>
      <sz val="8"/>
      <color rgb="FFFFFF00"/>
      <name val="Avenir Next LT Pro Light"/>
      <family val="2"/>
    </font>
    <font>
      <b/>
      <sz val="8"/>
      <color theme="0"/>
      <name val="Avenir Next LT Pro Light"/>
      <family val="2"/>
    </font>
    <font>
      <sz val="10"/>
      <name val="Avenir Next LT Pro Light"/>
      <family val="2"/>
    </font>
    <font>
      <vertAlign val="superscript"/>
      <sz val="8"/>
      <name val="Avenir Next LT Pro Light"/>
      <family val="2"/>
    </font>
    <font>
      <sz val="10"/>
      <name val="Avenir Next LT Pro Light"/>
      <family val="2"/>
      <charset val="238"/>
    </font>
    <font>
      <sz val="10"/>
      <name val="Calibri"/>
      <family val="2"/>
    </font>
    <font>
      <sz val="9"/>
      <color theme="0"/>
      <name val="Avenir Next LT Pro Demi"/>
      <family val="2"/>
    </font>
    <font>
      <b/>
      <sz val="8"/>
      <color theme="0"/>
      <name val="Avenir Next LT Pro Demi"/>
      <family val="2"/>
    </font>
    <font>
      <sz val="8"/>
      <name val="Avenir Next LT Pro Demi"/>
      <family val="2"/>
    </font>
    <font>
      <b/>
      <sz val="8"/>
      <color rgb="FFFFFF00"/>
      <name val="Avenir Next LT Pro Demi"/>
      <family val="2"/>
    </font>
    <font>
      <sz val="8"/>
      <color rgb="FFFF0000"/>
      <name val="Avenir Next LT Pro Demi"/>
      <family val="2"/>
    </font>
    <font>
      <sz val="8"/>
      <color theme="0"/>
      <name val="Avenir Next LT Pro Demi"/>
      <family val="2"/>
    </font>
    <font>
      <sz val="8"/>
      <color rgb="FFFFFF00"/>
      <name val="Avenir Next LT Pro Demi"/>
      <family val="2"/>
    </font>
    <font>
      <sz val="11"/>
      <name val="Avenir Next LT Pro Demi"/>
      <family val="2"/>
    </font>
    <font>
      <b/>
      <sz val="7"/>
      <color theme="0"/>
      <name val="Avenir Next LT Pro Demi"/>
      <family val="2"/>
    </font>
    <font>
      <b/>
      <sz val="8"/>
      <name val="Avenir Next LT Pro Demi"/>
      <family val="2"/>
    </font>
    <font>
      <sz val="9"/>
      <color theme="8" tint="0.79998168889431442"/>
      <name val="Avenir Next LT Pro"/>
      <family val="2"/>
    </font>
    <font>
      <sz val="9"/>
      <name val="Avenir Next LT Pro Light"/>
      <family val="2"/>
      <charset val="238"/>
    </font>
    <font>
      <sz val="9"/>
      <name val="Calibri"/>
      <family val="2"/>
    </font>
    <font>
      <b/>
      <sz val="9"/>
      <color theme="0"/>
      <name val="Avenir Next LT Pro Demi"/>
      <family val="2"/>
      <charset val="238"/>
    </font>
    <font>
      <sz val="9"/>
      <name val="Calibri"/>
      <family val="2"/>
      <charset val="238"/>
    </font>
    <font>
      <sz val="9"/>
      <name val="Avenir Next LT Pro Light"/>
      <family val="2"/>
    </font>
    <font>
      <b/>
      <sz val="9"/>
      <color theme="0"/>
      <name val="Avenir Next LT Pro Light"/>
      <family val="2"/>
    </font>
    <font>
      <sz val="6"/>
      <name val="Avenir Next LT Pro Demi"/>
      <family val="2"/>
    </font>
    <font>
      <b/>
      <i/>
      <sz val="18"/>
      <color rgb="FFFF0000"/>
      <name val="Avenir Next LT Pro"/>
      <family val="2"/>
    </font>
    <font>
      <sz val="6"/>
      <color theme="0"/>
      <name val="Avenir Next LT Pro"/>
      <family val="2"/>
    </font>
    <font>
      <vertAlign val="superscript"/>
      <sz val="8"/>
      <name val="Avenir Next LT Pro"/>
      <family val="2"/>
    </font>
    <font>
      <sz val="8"/>
      <color rgb="FF000000"/>
      <name val="Calibri"/>
      <family val="2"/>
    </font>
    <font>
      <b/>
      <sz val="6"/>
      <color theme="0"/>
      <name val="Avenir Next LT Pro Demi"/>
      <family val="2"/>
    </font>
    <font>
      <b/>
      <i/>
      <sz val="8"/>
      <name val="Avenir Next LT Pro Demi"/>
      <family val="2"/>
    </font>
    <font>
      <u/>
      <sz val="8"/>
      <color theme="10"/>
      <name val="Calibri"/>
      <family val="2"/>
    </font>
    <font>
      <b/>
      <sz val="7.5"/>
      <name val="Avenir Next LT Pro"/>
      <family val="2"/>
    </font>
    <font>
      <sz val="7.5"/>
      <color theme="4" tint="-0.249977111117893"/>
      <name val="Avenir Next LT Pro Demi"/>
      <family val="2"/>
    </font>
    <font>
      <sz val="8"/>
      <color rgb="FFFF0000"/>
      <name val="Avenir Next LT Pro"/>
      <family val="2"/>
    </font>
    <font>
      <b/>
      <sz val="8"/>
      <name val="Avenir Next LT Pro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.5"/>
      <name val="Avenir Next LT Pro"/>
      <family val="2"/>
      <charset val="238"/>
    </font>
    <font>
      <sz val="7.5"/>
      <name val="Avenir Next LT Pro Demi"/>
      <family val="2"/>
    </font>
    <font>
      <i/>
      <sz val="9"/>
      <name val="Avenir Next LT Pro"/>
      <family val="2"/>
    </font>
    <font>
      <i/>
      <sz val="7.5"/>
      <color theme="8" tint="-0.249977111117893"/>
      <name val="Avenir Next LT Pro"/>
      <family val="2"/>
    </font>
    <font>
      <i/>
      <sz val="7.5"/>
      <color theme="6" tint="-0.499984740745262"/>
      <name val="Avenir Next LT Pro"/>
      <family val="2"/>
    </font>
    <font>
      <b/>
      <sz val="8"/>
      <name val="Avenir Next LT Pro Light"/>
      <family val="2"/>
    </font>
    <font>
      <vertAlign val="superscript"/>
      <sz val="8"/>
      <name val="Avenir Next LT Pro Demi"/>
      <family val="2"/>
    </font>
    <font>
      <b/>
      <vertAlign val="superscript"/>
      <sz val="8"/>
      <color theme="0"/>
      <name val="Avenir Next LT Pro Demi"/>
      <family val="2"/>
    </font>
    <font>
      <sz val="9"/>
      <color rgb="FFFF0000"/>
      <name val="Avenir Next LT Pro"/>
      <family val="2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CAB"/>
        <bgColor indexed="64"/>
      </patternFill>
    </fill>
    <fill>
      <patternFill patternType="solid">
        <fgColor rgb="FFE3F2FF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rgb="FF005387"/>
      </left>
      <right style="thin">
        <color rgb="FF005387"/>
      </right>
      <top style="thin">
        <color rgb="FF005387"/>
      </top>
      <bottom style="thin">
        <color rgb="FF00538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5387"/>
      </right>
      <top style="thin">
        <color rgb="FF005387"/>
      </top>
      <bottom style="thin">
        <color rgb="FF005387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5387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5387"/>
      </left>
      <right/>
      <top style="thin">
        <color rgb="FF005387"/>
      </top>
      <bottom style="thin">
        <color rgb="FF005387"/>
      </bottom>
      <diagonal/>
    </border>
    <border>
      <left style="thin">
        <color rgb="FF005387"/>
      </left>
      <right style="thin">
        <color rgb="FF005387"/>
      </right>
      <top style="thin">
        <color rgb="FF005387"/>
      </top>
      <bottom/>
      <diagonal/>
    </border>
    <border>
      <left style="thin">
        <color rgb="FF005387"/>
      </left>
      <right style="thin">
        <color rgb="FF005387"/>
      </right>
      <top/>
      <bottom style="thin">
        <color rgb="FF005387"/>
      </bottom>
      <diagonal/>
    </border>
    <border>
      <left style="thin">
        <color auto="1"/>
      </left>
      <right style="thin">
        <color rgb="FF005387"/>
      </right>
      <top style="thin">
        <color rgb="FF005387"/>
      </top>
      <bottom style="thin">
        <color auto="1"/>
      </bottom>
      <diagonal/>
    </border>
    <border>
      <left style="thin">
        <color rgb="FF005387"/>
      </left>
      <right/>
      <top style="thin">
        <color rgb="FF005387"/>
      </top>
      <bottom/>
      <diagonal/>
    </border>
    <border>
      <left/>
      <right style="thin">
        <color rgb="FF005387"/>
      </right>
      <top style="thin">
        <color rgb="FF005387"/>
      </top>
      <bottom/>
      <diagonal/>
    </border>
    <border>
      <left/>
      <right style="thin">
        <color rgb="FF005387"/>
      </right>
      <top/>
      <bottom style="thin">
        <color rgb="FF005387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5387"/>
      </top>
      <bottom/>
      <diagonal/>
    </border>
    <border>
      <left/>
      <right style="thin">
        <color auto="1"/>
      </right>
      <top style="thin">
        <color rgb="FF00538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5387"/>
      </right>
      <top style="thin">
        <color rgb="FF005387"/>
      </top>
      <bottom style="thin">
        <color rgb="FF005387"/>
      </bottom>
      <diagonal/>
    </border>
    <border>
      <left style="thin">
        <color rgb="FF005387"/>
      </left>
      <right style="thin">
        <color indexed="64"/>
      </right>
      <top style="thin">
        <color rgb="FF005387"/>
      </top>
      <bottom style="thin">
        <color rgb="FF005387"/>
      </bottom>
      <diagonal/>
    </border>
    <border>
      <left style="thin">
        <color rgb="FF005387"/>
      </left>
      <right style="thin">
        <color indexed="64"/>
      </right>
      <top style="thin">
        <color rgb="FF005387"/>
      </top>
      <bottom style="thin">
        <color auto="1"/>
      </bottom>
      <diagonal/>
    </border>
    <border>
      <left style="thin">
        <color rgb="FF005387"/>
      </left>
      <right style="thin">
        <color rgb="FF005387"/>
      </right>
      <top style="thin">
        <color rgb="FF005387"/>
      </top>
      <bottom style="thin">
        <color auto="1"/>
      </bottom>
      <diagonal/>
    </border>
    <border>
      <left/>
      <right/>
      <top style="thin">
        <color rgb="FF005387"/>
      </top>
      <bottom style="thin">
        <color rgb="FF005387"/>
      </bottom>
      <diagonal/>
    </border>
    <border>
      <left style="thin">
        <color indexed="64"/>
      </left>
      <right style="thin">
        <color rgb="FF005387"/>
      </right>
      <top/>
      <bottom style="thin">
        <color rgb="FF005387"/>
      </bottom>
      <diagonal/>
    </border>
    <border>
      <left style="thin">
        <color rgb="FF005387"/>
      </left>
      <right style="thin">
        <color indexed="64"/>
      </right>
      <top style="thin">
        <color rgb="FF005387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rgb="FF005387"/>
      </right>
      <top style="thin">
        <color indexed="64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3" fillId="0" borderId="0"/>
    <xf numFmtId="0" fontId="54" fillId="0" borderId="0" applyNumberFormat="0" applyFill="0" applyBorder="0" applyAlignment="0" applyProtection="0"/>
  </cellStyleXfs>
  <cellXfs count="38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horizontal="right" vertical="center"/>
    </xf>
    <xf numFmtId="0" fontId="10" fillId="3" borderId="0" xfId="0" applyFont="1" applyFill="1" applyAlignment="1">
      <alignment vertical="center"/>
    </xf>
    <xf numFmtId="0" fontId="12" fillId="4" borderId="2" xfId="0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4" fillId="4" borderId="0" xfId="0" applyFont="1" applyFill="1" applyAlignment="1">
      <alignment horizontal="left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11" xfId="0" applyFont="1" applyBorder="1" applyAlignment="1">
      <alignment horizontal="right" vertical="center" wrapText="1"/>
    </xf>
    <xf numFmtId="0" fontId="14" fillId="0" borderId="21" xfId="0" applyFont="1" applyBorder="1" applyAlignment="1">
      <alignment horizontal="left"/>
    </xf>
    <xf numFmtId="0" fontId="19" fillId="4" borderId="0" xfId="0" applyFont="1" applyFill="1" applyAlignment="1">
      <alignment horizontal="center" vertical="center"/>
    </xf>
    <xf numFmtId="0" fontId="14" fillId="0" borderId="0" xfId="0" applyFont="1"/>
    <xf numFmtId="0" fontId="13" fillId="0" borderId="9" xfId="0" applyFont="1" applyBorder="1" applyAlignment="1">
      <alignment vertical="center" wrapText="1"/>
    </xf>
    <xf numFmtId="0" fontId="13" fillId="0" borderId="0" xfId="0" applyFont="1"/>
    <xf numFmtId="0" fontId="13" fillId="0" borderId="28" xfId="0" applyFont="1" applyBorder="1" applyAlignment="1">
      <alignment horizontal="right" vertical="center" wrapText="1"/>
    </xf>
    <xf numFmtId="0" fontId="13" fillId="0" borderId="27" xfId="0" applyFont="1" applyBorder="1" applyAlignment="1">
      <alignment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vertical="center" wrapText="1"/>
    </xf>
    <xf numFmtId="0" fontId="19" fillId="4" borderId="2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right" vertical="center" wrapText="1"/>
    </xf>
    <xf numFmtId="0" fontId="19" fillId="4" borderId="17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8" fillId="3" borderId="6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3" fillId="0" borderId="4" xfId="0" applyFont="1" applyBorder="1" applyAlignment="1">
      <alignment horizontal="left"/>
    </xf>
    <xf numFmtId="0" fontId="23" fillId="0" borderId="0" xfId="0" applyFont="1"/>
    <xf numFmtId="0" fontId="22" fillId="0" borderId="0" xfId="0" applyFont="1"/>
    <xf numFmtId="0" fontId="13" fillId="0" borderId="19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4" fillId="0" borderId="7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1" fillId="0" borderId="0" xfId="0" applyFont="1"/>
    <xf numFmtId="0" fontId="20" fillId="0" borderId="0" xfId="0" applyFont="1"/>
    <xf numFmtId="0" fontId="7" fillId="0" borderId="2" xfId="0" applyFont="1" applyBorder="1" applyAlignment="1">
      <alignment horizontal="left" vertical="center" wrapText="1"/>
    </xf>
    <xf numFmtId="0" fontId="25" fillId="4" borderId="2" xfId="0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4" borderId="24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26" fillId="0" borderId="0" xfId="0" applyFont="1"/>
    <xf numFmtId="0" fontId="31" fillId="0" borderId="0" xfId="0" applyFont="1"/>
    <xf numFmtId="0" fontId="25" fillId="4" borderId="2" xfId="0" applyFont="1" applyFill="1" applyBorder="1" applyAlignment="1">
      <alignment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23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32" fillId="4" borderId="21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25" fillId="4" borderId="22" xfId="0" applyFont="1" applyFill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0" fontId="32" fillId="4" borderId="15" xfId="0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vertical="center"/>
    </xf>
    <xf numFmtId="0" fontId="25" fillId="4" borderId="20" xfId="0" applyFont="1" applyFill="1" applyBorder="1" applyAlignment="1">
      <alignment vertical="center"/>
    </xf>
    <xf numFmtId="0" fontId="33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/>
    </xf>
    <xf numFmtId="0" fontId="13" fillId="3" borderId="13" xfId="0" applyFont="1" applyFill="1" applyBorder="1" applyAlignment="1">
      <alignment horizontal="center" vertical="center" wrapText="1"/>
    </xf>
    <xf numFmtId="0" fontId="13" fillId="0" borderId="32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 wrapText="1"/>
    </xf>
    <xf numFmtId="0" fontId="13" fillId="0" borderId="26" xfId="0" applyFont="1" applyBorder="1" applyAlignment="1">
      <alignment horizontal="right" vertical="center" wrapText="1"/>
    </xf>
    <xf numFmtId="0" fontId="6" fillId="7" borderId="2" xfId="0" applyFont="1" applyFill="1" applyBorder="1" applyAlignment="1">
      <alignment vertical="center"/>
    </xf>
    <xf numFmtId="0" fontId="13" fillId="0" borderId="33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13" fillId="0" borderId="9" xfId="0" applyFont="1" applyBorder="1" applyAlignment="1">
      <alignment horizontal="right" vertical="center" wrapText="1"/>
    </xf>
    <xf numFmtId="0" fontId="13" fillId="0" borderId="9" xfId="0" applyFont="1" applyBorder="1" applyAlignment="1">
      <alignment horizontal="left" wrapText="1"/>
    </xf>
    <xf numFmtId="49" fontId="35" fillId="4" borderId="0" xfId="0" applyNumberFormat="1" applyFont="1" applyFill="1"/>
    <xf numFmtId="0" fontId="35" fillId="4" borderId="0" xfId="0" applyFont="1" applyFill="1"/>
    <xf numFmtId="0" fontId="37" fillId="4" borderId="2" xfId="0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8" fillId="0" borderId="0" xfId="1" applyNumberFormat="1" applyFont="1" applyBorder="1" applyAlignment="1">
      <alignment horizontal="left" vertical="center" wrapText="1"/>
    </xf>
    <xf numFmtId="0" fontId="34" fillId="5" borderId="2" xfId="0" applyFont="1" applyFill="1" applyBorder="1" applyAlignment="1" applyProtection="1">
      <alignment vertical="center"/>
      <protection locked="0"/>
    </xf>
    <xf numFmtId="0" fontId="6" fillId="0" borderId="24" xfId="0" applyFont="1" applyBorder="1" applyAlignment="1">
      <alignment horizontal="right" vertical="center"/>
    </xf>
    <xf numFmtId="0" fontId="6" fillId="7" borderId="2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wrapText="1"/>
    </xf>
    <xf numFmtId="0" fontId="35" fillId="10" borderId="1" xfId="0" applyFont="1" applyFill="1" applyBorder="1" applyAlignment="1">
      <alignment horizontal="center" vertical="center"/>
    </xf>
    <xf numFmtId="0" fontId="29" fillId="10" borderId="2" xfId="0" applyFont="1" applyFill="1" applyBorder="1" applyAlignment="1">
      <alignment horizontal="center" vertical="center"/>
    </xf>
    <xf numFmtId="49" fontId="29" fillId="10" borderId="2" xfId="0" applyNumberFormat="1" applyFont="1" applyFill="1" applyBorder="1" applyAlignment="1">
      <alignment horizontal="center" vertical="center"/>
    </xf>
    <xf numFmtId="0" fontId="25" fillId="10" borderId="21" xfId="0" applyFont="1" applyFill="1" applyBorder="1" applyAlignment="1">
      <alignment horizontal="center" vertical="center"/>
    </xf>
    <xf numFmtId="0" fontId="25" fillId="10" borderId="2" xfId="0" applyFont="1" applyFill="1" applyBorder="1" applyAlignment="1">
      <alignment horizontal="center" vertical="center"/>
    </xf>
    <xf numFmtId="49" fontId="25" fillId="10" borderId="19" xfId="0" applyNumberFormat="1" applyFont="1" applyFill="1" applyBorder="1" applyAlignment="1">
      <alignment horizontal="center" vertical="center"/>
    </xf>
    <xf numFmtId="49" fontId="25" fillId="10" borderId="2" xfId="0" applyNumberFormat="1" applyFont="1" applyFill="1" applyBorder="1" applyAlignment="1">
      <alignment horizontal="center" vertical="center"/>
    </xf>
    <xf numFmtId="0" fontId="42" fillId="0" borderId="2" xfId="0" applyFont="1" applyBorder="1" applyAlignment="1">
      <alignment horizontal="right" vertical="center"/>
    </xf>
    <xf numFmtId="0" fontId="35" fillId="10" borderId="1" xfId="0" applyFont="1" applyFill="1" applyBorder="1" applyAlignment="1">
      <alignment horizontal="left" vertical="center"/>
    </xf>
    <xf numFmtId="0" fontId="35" fillId="8" borderId="9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vertical="center" wrapText="1"/>
    </xf>
    <xf numFmtId="0" fontId="43" fillId="0" borderId="0" xfId="0" applyFont="1" applyAlignment="1">
      <alignment wrapText="1"/>
    </xf>
    <xf numFmtId="0" fontId="7" fillId="0" borderId="2" xfId="0" applyFont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45" fillId="0" borderId="2" xfId="0" applyFont="1" applyBorder="1"/>
    <xf numFmtId="0" fontId="11" fillId="0" borderId="21" xfId="0" applyFont="1" applyBorder="1" applyAlignment="1" applyProtection="1">
      <alignment horizontal="left" vertical="center" wrapText="1"/>
      <protection locked="0"/>
    </xf>
    <xf numFmtId="0" fontId="19" fillId="4" borderId="19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4" fillId="0" borderId="2" xfId="0" applyFont="1" applyBorder="1" applyAlignment="1" applyProtection="1">
      <alignment vertical="center"/>
      <protection locked="0"/>
    </xf>
    <xf numFmtId="0" fontId="29" fillId="4" borderId="2" xfId="0" applyFont="1" applyFill="1" applyBorder="1" applyAlignment="1">
      <alignment horizontal="left" vertical="center"/>
    </xf>
    <xf numFmtId="0" fontId="46" fillId="4" borderId="2" xfId="0" applyFont="1" applyFill="1" applyBorder="1" applyAlignment="1">
      <alignment horizontal="center" vertical="center"/>
    </xf>
    <xf numFmtId="0" fontId="47" fillId="0" borderId="19" xfId="0" applyFont="1" applyBorder="1" applyAlignment="1">
      <alignment horizontal="right" vertical="center"/>
    </xf>
    <xf numFmtId="0" fontId="13" fillId="0" borderId="9" xfId="0" applyFont="1" applyBorder="1" applyAlignment="1">
      <alignment horizontal="left" vertical="center" wrapText="1"/>
    </xf>
    <xf numFmtId="0" fontId="25" fillId="4" borderId="20" xfId="0" applyFont="1" applyFill="1" applyBorder="1" applyAlignment="1">
      <alignment horizontal="left" vertical="center"/>
    </xf>
    <xf numFmtId="0" fontId="25" fillId="4" borderId="21" xfId="0" applyFont="1" applyFill="1" applyBorder="1" applyAlignment="1">
      <alignment horizontal="left" vertical="center"/>
    </xf>
    <xf numFmtId="0" fontId="29" fillId="4" borderId="20" xfId="0" applyFont="1" applyFill="1" applyBorder="1" applyAlignment="1">
      <alignment horizontal="left" vertical="center"/>
    </xf>
    <xf numFmtId="0" fontId="29" fillId="4" borderId="3" xfId="0" applyFont="1" applyFill="1" applyBorder="1" applyAlignment="1">
      <alignment vertical="center"/>
    </xf>
    <xf numFmtId="0" fontId="29" fillId="4" borderId="15" xfId="0" applyFont="1" applyFill="1" applyBorder="1" applyAlignment="1">
      <alignment vertical="center"/>
    </xf>
    <xf numFmtId="0" fontId="29" fillId="4" borderId="15" xfId="0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vertical="center"/>
    </xf>
    <xf numFmtId="0" fontId="25" fillId="4" borderId="22" xfId="0" applyFont="1" applyFill="1" applyBorder="1" applyAlignment="1">
      <alignment vertical="center"/>
    </xf>
    <xf numFmtId="0" fontId="29" fillId="12" borderId="2" xfId="0" applyFont="1" applyFill="1" applyBorder="1" applyAlignment="1">
      <alignment horizontal="center" vertical="center"/>
    </xf>
    <xf numFmtId="0" fontId="25" fillId="12" borderId="2" xfId="0" applyFont="1" applyFill="1" applyBorder="1" applyAlignment="1">
      <alignment horizontal="center" vertical="center"/>
    </xf>
    <xf numFmtId="0" fontId="26" fillId="0" borderId="19" xfId="0" applyFont="1" applyBorder="1" applyAlignment="1">
      <alignment horizontal="left" wrapText="1"/>
    </xf>
    <xf numFmtId="0" fontId="26" fillId="0" borderId="20" xfId="0" applyFont="1" applyBorder="1" applyAlignment="1">
      <alignment horizontal="left" wrapText="1"/>
    </xf>
    <xf numFmtId="0" fontId="26" fillId="0" borderId="21" xfId="0" applyFont="1" applyBorder="1" applyAlignment="1">
      <alignment horizontal="left" wrapText="1"/>
    </xf>
    <xf numFmtId="0" fontId="26" fillId="0" borderId="19" xfId="0" applyFont="1" applyBorder="1" applyAlignment="1">
      <alignment horizontal="left"/>
    </xf>
    <xf numFmtId="0" fontId="25" fillId="4" borderId="2" xfId="0" applyFont="1" applyFill="1" applyBorder="1" applyAlignment="1">
      <alignment vertical="center" wrapText="1"/>
    </xf>
    <xf numFmtId="0" fontId="25" fillId="12" borderId="24" xfId="0" applyFont="1" applyFill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6" fillId="0" borderId="17" xfId="0" applyFont="1" applyBorder="1" applyAlignment="1">
      <alignment horizontal="left" vertical="center"/>
    </xf>
    <xf numFmtId="0" fontId="26" fillId="0" borderId="18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8" xfId="0" applyFont="1" applyBorder="1" applyAlignment="1">
      <alignment horizontal="left"/>
    </xf>
    <xf numFmtId="0" fontId="19" fillId="0" borderId="2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5" fillId="13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25" fillId="10" borderId="19" xfId="0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left" vertical="center"/>
    </xf>
    <xf numFmtId="0" fontId="25" fillId="4" borderId="20" xfId="0" applyFont="1" applyFill="1" applyBorder="1" applyAlignment="1">
      <alignment horizontal="right" vertical="center"/>
    </xf>
    <xf numFmtId="0" fontId="29" fillId="4" borderId="19" xfId="0" applyFont="1" applyFill="1" applyBorder="1" applyAlignment="1">
      <alignment horizontal="center" vertical="center"/>
    </xf>
    <xf numFmtId="0" fontId="9" fillId="7" borderId="2" xfId="0" applyFont="1" applyFill="1" applyBorder="1" applyAlignment="1" applyProtection="1">
      <alignment horizontal="right" vertical="center" wrapText="1"/>
      <protection locked="0"/>
    </xf>
    <xf numFmtId="0" fontId="6" fillId="7" borderId="19" xfId="0" applyFont="1" applyFill="1" applyBorder="1" applyAlignment="1" applyProtection="1">
      <alignment horizontal="left" vertical="center" wrapText="1"/>
      <protection locked="0"/>
    </xf>
    <xf numFmtId="0" fontId="6" fillId="7" borderId="2" xfId="0" applyFont="1" applyFill="1" applyBorder="1" applyAlignment="1" applyProtection="1">
      <alignment vertical="center" wrapText="1"/>
      <protection locked="0"/>
    </xf>
    <xf numFmtId="0" fontId="6" fillId="7" borderId="2" xfId="0" applyFont="1" applyFill="1" applyBorder="1" applyAlignment="1" applyProtection="1">
      <alignment horizontal="left" vertical="center" wrapText="1"/>
      <protection locked="0"/>
    </xf>
    <xf numFmtId="0" fontId="6" fillId="11" borderId="2" xfId="0" applyFont="1" applyFill="1" applyBorder="1" applyAlignment="1" applyProtection="1">
      <alignment horizontal="center" vertical="center" wrapText="1"/>
      <protection locked="0"/>
    </xf>
    <xf numFmtId="0" fontId="6" fillId="11" borderId="2" xfId="0" applyFont="1" applyFill="1" applyBorder="1" applyAlignment="1">
      <alignment vertical="center"/>
    </xf>
    <xf numFmtId="0" fontId="34" fillId="5" borderId="5" xfId="0" applyFont="1" applyFill="1" applyBorder="1" applyAlignment="1" applyProtection="1">
      <alignment vertical="center"/>
      <protection locked="0"/>
    </xf>
    <xf numFmtId="49" fontId="39" fillId="0" borderId="1" xfId="0" applyNumberFormat="1" applyFont="1" applyBorder="1" applyAlignment="1" applyProtection="1">
      <alignment horizontal="center" vertical="center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49" fontId="39" fillId="0" borderId="9" xfId="0" applyNumberFormat="1" applyFont="1" applyBorder="1" applyAlignment="1" applyProtection="1">
      <alignment horizontal="center" vertical="center"/>
      <protection locked="0"/>
    </xf>
    <xf numFmtId="0" fontId="39" fillId="0" borderId="9" xfId="0" applyFont="1" applyBorder="1" applyAlignment="1" applyProtection="1">
      <alignment horizontal="center" vertical="center"/>
      <protection locked="0"/>
    </xf>
    <xf numFmtId="0" fontId="13" fillId="7" borderId="1" xfId="0" applyFont="1" applyFill="1" applyBorder="1" applyAlignment="1" applyProtection="1">
      <alignment vertical="center" wrapText="1"/>
      <protection locked="0"/>
    </xf>
    <xf numFmtId="0" fontId="13" fillId="7" borderId="9" xfId="0" applyFont="1" applyFill="1" applyBorder="1" applyAlignment="1" applyProtection="1">
      <alignment vertical="center" wrapText="1"/>
      <protection locked="0"/>
    </xf>
    <xf numFmtId="49" fontId="39" fillId="6" borderId="9" xfId="0" applyNumberFormat="1" applyFont="1" applyFill="1" applyBorder="1" applyProtection="1">
      <protection locked="0"/>
    </xf>
    <xf numFmtId="0" fontId="39" fillId="6" borderId="9" xfId="0" applyFont="1" applyFill="1" applyBorder="1" applyProtection="1">
      <protection locked="0"/>
    </xf>
    <xf numFmtId="49" fontId="39" fillId="7" borderId="1" xfId="0" applyNumberFormat="1" applyFont="1" applyFill="1" applyBorder="1" applyAlignment="1" applyProtection="1">
      <alignment horizontal="left" vertical="center" wrapText="1"/>
      <protection locked="0"/>
    </xf>
    <xf numFmtId="0" fontId="39" fillId="7" borderId="1" xfId="0" applyFont="1" applyFill="1" applyBorder="1" applyAlignment="1" applyProtection="1">
      <alignment horizontal="left" vertical="center" wrapText="1"/>
      <protection locked="0"/>
    </xf>
    <xf numFmtId="49" fontId="39" fillId="7" borderId="9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2" applyFont="1" applyAlignment="1">
      <alignment vertical="center"/>
    </xf>
    <xf numFmtId="0" fontId="6" fillId="5" borderId="2" xfId="2" applyFont="1" applyFill="1" applyBorder="1" applyAlignment="1">
      <alignment vertical="center"/>
    </xf>
    <xf numFmtId="0" fontId="7" fillId="0" borderId="0" xfId="2" applyFont="1"/>
    <xf numFmtId="0" fontId="6" fillId="2" borderId="2" xfId="2" applyFont="1" applyFill="1" applyBorder="1"/>
    <xf numFmtId="0" fontId="6" fillId="6" borderId="2" xfId="2" applyFont="1" applyFill="1" applyBorder="1" applyAlignment="1">
      <alignment vertical="center"/>
    </xf>
    <xf numFmtId="0" fontId="7" fillId="7" borderId="1" xfId="0" applyFont="1" applyFill="1" applyBorder="1" applyAlignment="1" applyProtection="1">
      <alignment horizontal="left" wrapText="1"/>
      <protection locked="0"/>
    </xf>
    <xf numFmtId="0" fontId="7" fillId="7" borderId="9" xfId="0" applyFont="1" applyFill="1" applyBorder="1" applyAlignment="1" applyProtection="1">
      <alignment horizontal="left" wrapText="1"/>
      <protection locked="0"/>
    </xf>
    <xf numFmtId="0" fontId="10" fillId="4" borderId="19" xfId="0" applyFont="1" applyFill="1" applyBorder="1" applyAlignment="1">
      <alignment horizontal="left" vertical="center"/>
    </xf>
    <xf numFmtId="0" fontId="10" fillId="4" borderId="21" xfId="0" applyFont="1" applyFill="1" applyBorder="1" applyAlignment="1">
      <alignment horizontal="left" vertical="center"/>
    </xf>
    <xf numFmtId="49" fontId="39" fillId="11" borderId="13" xfId="0" applyNumberFormat="1" applyFont="1" applyFill="1" applyBorder="1" applyProtection="1">
      <protection locked="0"/>
    </xf>
    <xf numFmtId="0" fontId="39" fillId="11" borderId="9" xfId="0" applyFont="1" applyFill="1" applyBorder="1" applyProtection="1">
      <protection locked="0"/>
    </xf>
    <xf numFmtId="49" fontId="35" fillId="7" borderId="13" xfId="0" applyNumberFormat="1" applyFont="1" applyFill="1" applyBorder="1" applyAlignment="1" applyProtection="1">
      <alignment horizontal="left" vertical="center" wrapText="1"/>
      <protection locked="0"/>
    </xf>
    <xf numFmtId="49" fontId="35" fillId="7" borderId="13" xfId="0" applyNumberFormat="1" applyFont="1" applyFill="1" applyBorder="1" applyAlignment="1" applyProtection="1">
      <alignment wrapText="1"/>
      <protection locked="0"/>
    </xf>
    <xf numFmtId="0" fontId="36" fillId="7" borderId="2" xfId="0" applyFont="1" applyFill="1" applyBorder="1" applyAlignment="1" applyProtection="1">
      <alignment horizontal="left" vertical="center" wrapText="1"/>
      <protection locked="0"/>
    </xf>
    <xf numFmtId="0" fontId="36" fillId="7" borderId="2" xfId="0" applyFont="1" applyFill="1" applyBorder="1" applyAlignment="1" applyProtection="1">
      <alignment wrapText="1"/>
      <protection locked="0"/>
    </xf>
    <xf numFmtId="49" fontId="35" fillId="7" borderId="14" xfId="0" applyNumberFormat="1" applyFont="1" applyFill="1" applyBorder="1" applyAlignment="1" applyProtection="1">
      <alignment horizontal="left" vertical="center" wrapText="1"/>
      <protection locked="0"/>
    </xf>
    <xf numFmtId="49" fontId="35" fillId="7" borderId="4" xfId="0" applyNumberFormat="1" applyFont="1" applyFill="1" applyBorder="1" applyAlignment="1" applyProtection="1">
      <alignment horizontal="left" vertical="center" wrapText="1"/>
      <protection locked="0"/>
    </xf>
    <xf numFmtId="0" fontId="35" fillId="7" borderId="1" xfId="0" applyFont="1" applyFill="1" applyBorder="1" applyAlignment="1" applyProtection="1">
      <alignment horizontal="left" vertical="center" wrapText="1"/>
      <protection locked="0"/>
    </xf>
    <xf numFmtId="0" fontId="35" fillId="7" borderId="1" xfId="0" applyFont="1" applyFill="1" applyBorder="1" applyAlignment="1" applyProtection="1">
      <alignment wrapText="1"/>
      <protection locked="0"/>
    </xf>
    <xf numFmtId="49" fontId="39" fillId="7" borderId="1" xfId="0" applyNumberFormat="1" applyFont="1" applyFill="1" applyBorder="1" applyAlignment="1" applyProtection="1">
      <alignment horizontal="center" vertical="center"/>
      <protection locked="0"/>
    </xf>
    <xf numFmtId="0" fontId="14" fillId="8" borderId="9" xfId="0" applyFont="1" applyFill="1" applyBorder="1" applyAlignment="1" applyProtection="1">
      <alignment horizontal="left" vertical="center" wrapText="1"/>
      <protection locked="0"/>
    </xf>
    <xf numFmtId="0" fontId="20" fillId="7" borderId="1" xfId="0" applyFont="1" applyFill="1" applyBorder="1" applyAlignment="1" applyProtection="1">
      <alignment horizontal="left" vertical="center" wrapText="1"/>
      <protection locked="0"/>
    </xf>
    <xf numFmtId="0" fontId="14" fillId="7" borderId="2" xfId="0" applyFont="1" applyFill="1" applyBorder="1" applyAlignment="1" applyProtection="1">
      <alignment horizontal="left" vertical="center" wrapText="1"/>
      <protection locked="0"/>
    </xf>
    <xf numFmtId="0" fontId="35" fillId="7" borderId="2" xfId="0" applyFont="1" applyFill="1" applyBorder="1" applyAlignment="1" applyProtection="1">
      <alignment horizontal="left" vertical="center" wrapText="1"/>
      <protection locked="0"/>
    </xf>
    <xf numFmtId="0" fontId="14" fillId="7" borderId="10" xfId="0" applyFont="1" applyFill="1" applyBorder="1" applyAlignment="1" applyProtection="1">
      <alignment horizontal="left" vertical="center" wrapText="1"/>
      <protection locked="0"/>
    </xf>
    <xf numFmtId="0" fontId="35" fillId="7" borderId="10" xfId="0" applyFont="1" applyFill="1" applyBorder="1" applyAlignment="1" applyProtection="1">
      <alignment horizontal="left" vertical="center" wrapText="1"/>
      <protection locked="0"/>
    </xf>
    <xf numFmtId="0" fontId="14" fillId="7" borderId="1" xfId="0" applyFont="1" applyFill="1" applyBorder="1" applyAlignment="1" applyProtection="1">
      <alignment horizontal="left" vertical="center" wrapText="1"/>
      <protection locked="0"/>
    </xf>
    <xf numFmtId="0" fontId="25" fillId="4" borderId="2" xfId="0" applyFont="1" applyFill="1" applyBorder="1" applyAlignment="1">
      <alignment horizontal="left" vertical="center"/>
    </xf>
    <xf numFmtId="0" fontId="38" fillId="7" borderId="2" xfId="0" applyFont="1" applyFill="1" applyBorder="1" applyAlignment="1" applyProtection="1">
      <alignment horizontal="left" wrapText="1"/>
      <protection locked="0"/>
    </xf>
    <xf numFmtId="49" fontId="35" fillId="7" borderId="1" xfId="0" applyNumberFormat="1" applyFont="1" applyFill="1" applyBorder="1" applyAlignment="1" applyProtection="1">
      <alignment horizontal="left" vertical="center" wrapText="1"/>
      <protection locked="0"/>
    </xf>
    <xf numFmtId="0" fontId="35" fillId="7" borderId="9" xfId="0" applyFont="1" applyFill="1" applyBorder="1" applyAlignment="1" applyProtection="1">
      <alignment horizontal="left" vertical="center" wrapText="1"/>
      <protection locked="0"/>
    </xf>
    <xf numFmtId="0" fontId="35" fillId="7" borderId="34" xfId="0" applyFont="1" applyFill="1" applyBorder="1" applyAlignment="1" applyProtection="1">
      <alignment horizontal="left" vertical="center" wrapText="1"/>
      <protection locked="0"/>
    </xf>
    <xf numFmtId="49" fontId="35" fillId="11" borderId="31" xfId="0" applyNumberFormat="1" applyFont="1" applyFill="1" applyBorder="1" applyAlignment="1" applyProtection="1">
      <alignment vertical="center" wrapText="1"/>
      <protection locked="0"/>
    </xf>
    <xf numFmtId="0" fontId="35" fillId="11" borderId="31" xfId="0" applyFont="1" applyFill="1" applyBorder="1" applyAlignment="1" applyProtection="1">
      <alignment vertical="center" wrapText="1"/>
      <protection locked="0"/>
    </xf>
    <xf numFmtId="0" fontId="35" fillId="11" borderId="30" xfId="0" applyFont="1" applyFill="1" applyBorder="1" applyAlignment="1" applyProtection="1">
      <alignment vertical="center" wrapText="1"/>
      <protection locked="0"/>
    </xf>
    <xf numFmtId="49" fontId="39" fillId="9" borderId="9" xfId="0" applyNumberFormat="1" applyFont="1" applyFill="1" applyBorder="1" applyProtection="1">
      <protection locked="0"/>
    </xf>
    <xf numFmtId="0" fontId="39" fillId="9" borderId="9" xfId="0" applyFont="1" applyFill="1" applyBorder="1" applyProtection="1">
      <protection locked="0"/>
    </xf>
    <xf numFmtId="0" fontId="39" fillId="7" borderId="29" xfId="0" applyFont="1" applyFill="1" applyBorder="1" applyAlignment="1" applyProtection="1">
      <alignment horizontal="left" vertical="center" wrapText="1"/>
      <protection locked="0"/>
    </xf>
    <xf numFmtId="0" fontId="39" fillId="9" borderId="1" xfId="0" applyFont="1" applyFill="1" applyBorder="1" applyProtection="1">
      <protection locked="0"/>
    </xf>
    <xf numFmtId="0" fontId="39" fillId="9" borderId="29" xfId="0" applyFont="1" applyFill="1" applyBorder="1" applyProtection="1">
      <protection locked="0"/>
    </xf>
    <xf numFmtId="49" fontId="35" fillId="9" borderId="13" xfId="0" applyNumberFormat="1" applyFont="1" applyFill="1" applyBorder="1" applyProtection="1">
      <protection locked="0"/>
    </xf>
    <xf numFmtId="0" fontId="35" fillId="9" borderId="9" xfId="0" applyFont="1" applyFill="1" applyBorder="1" applyProtection="1">
      <protection locked="0"/>
    </xf>
    <xf numFmtId="49" fontId="35" fillId="7" borderId="2" xfId="0" applyNumberFormat="1" applyFont="1" applyFill="1" applyBorder="1" applyAlignment="1" applyProtection="1">
      <alignment horizontal="left" vertical="center" wrapText="1"/>
      <protection locked="0"/>
    </xf>
    <xf numFmtId="0" fontId="46" fillId="4" borderId="2" xfId="0" applyFont="1" applyFill="1" applyBorder="1" applyAlignment="1">
      <alignment horizontal="left" vertical="center"/>
    </xf>
    <xf numFmtId="0" fontId="6" fillId="11" borderId="27" xfId="0" applyFont="1" applyFill="1" applyBorder="1" applyAlignment="1" applyProtection="1">
      <alignment horizontal="center"/>
      <protection locked="0"/>
    </xf>
    <xf numFmtId="0" fontId="59" fillId="9" borderId="2" xfId="0" applyFont="1" applyFill="1" applyBorder="1" applyAlignment="1">
      <alignment horizontal="center"/>
    </xf>
    <xf numFmtId="0" fontId="13" fillId="0" borderId="13" xfId="0" applyFont="1" applyBorder="1" applyAlignment="1">
      <alignment horizontal="right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vertical="center" wrapText="1"/>
    </xf>
    <xf numFmtId="0" fontId="18" fillId="3" borderId="24" xfId="0" applyFont="1" applyFill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11" borderId="27" xfId="0" applyFont="1" applyFill="1" applyBorder="1" applyProtection="1">
      <protection locked="0"/>
    </xf>
    <xf numFmtId="0" fontId="58" fillId="7" borderId="2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/>
    </xf>
    <xf numFmtId="0" fontId="29" fillId="10" borderId="19" xfId="0" applyFont="1" applyFill="1" applyBorder="1" applyAlignment="1">
      <alignment horizontal="center" vertical="center"/>
    </xf>
    <xf numFmtId="49" fontId="39" fillId="7" borderId="4" xfId="0" applyNumberFormat="1" applyFont="1" applyFill="1" applyBorder="1" applyAlignment="1" applyProtection="1">
      <alignment horizontal="center" vertical="center"/>
      <protection locked="0"/>
    </xf>
    <xf numFmtId="49" fontId="39" fillId="7" borderId="4" xfId="0" applyNumberFormat="1" applyFont="1" applyFill="1" applyBorder="1" applyAlignment="1" applyProtection="1">
      <alignment horizontal="left" vertical="center" wrapText="1"/>
      <protection locked="0"/>
    </xf>
    <xf numFmtId="0" fontId="14" fillId="7" borderId="21" xfId="0" applyFont="1" applyFill="1" applyBorder="1" applyAlignment="1" applyProtection="1">
      <alignment horizontal="left" vertical="center" wrapText="1"/>
      <protection locked="0"/>
    </xf>
    <xf numFmtId="49" fontId="14" fillId="7" borderId="14" xfId="0" applyNumberFormat="1" applyFont="1" applyFill="1" applyBorder="1" applyAlignment="1" applyProtection="1">
      <alignment horizontal="left" vertical="center" wrapText="1"/>
      <protection locked="0"/>
    </xf>
    <xf numFmtId="49" fontId="14" fillId="7" borderId="4" xfId="0" applyNumberFormat="1" applyFont="1" applyFill="1" applyBorder="1" applyAlignment="1" applyProtection="1">
      <alignment horizontal="left" vertical="center" wrapText="1"/>
      <protection locked="0"/>
    </xf>
    <xf numFmtId="0" fontId="35" fillId="10" borderId="4" xfId="0" applyFont="1" applyFill="1" applyBorder="1" applyAlignment="1">
      <alignment horizontal="left" vertical="center"/>
    </xf>
    <xf numFmtId="0" fontId="20" fillId="7" borderId="4" xfId="0" applyFont="1" applyFill="1" applyBorder="1" applyAlignment="1" applyProtection="1">
      <alignment horizontal="left" vertical="center" wrapText="1"/>
      <protection locked="0"/>
    </xf>
    <xf numFmtId="49" fontId="14" fillId="8" borderId="13" xfId="0" applyNumberFormat="1" applyFont="1" applyFill="1" applyBorder="1" applyAlignment="1" applyProtection="1">
      <alignment horizontal="left" vertical="center" wrapText="1"/>
      <protection locked="0"/>
    </xf>
    <xf numFmtId="0" fontId="29" fillId="4" borderId="5" xfId="0" applyFont="1" applyFill="1" applyBorder="1" applyAlignment="1">
      <alignment horizontal="center" vertical="center"/>
    </xf>
    <xf numFmtId="0" fontId="39" fillId="7" borderId="9" xfId="0" applyFont="1" applyFill="1" applyBorder="1" applyAlignment="1" applyProtection="1">
      <alignment horizontal="left" vertical="center" wrapText="1"/>
      <protection locked="0"/>
    </xf>
    <xf numFmtId="0" fontId="29" fillId="4" borderId="17" xfId="0" applyFont="1" applyFill="1" applyBorder="1" applyAlignment="1">
      <alignment horizontal="center" vertical="center"/>
    </xf>
    <xf numFmtId="0" fontId="29" fillId="4" borderId="18" xfId="0" applyFont="1" applyFill="1" applyBorder="1" applyAlignment="1">
      <alignment horizontal="center" vertical="center"/>
    </xf>
    <xf numFmtId="0" fontId="26" fillId="0" borderId="19" xfId="0" applyFont="1" applyBorder="1"/>
    <xf numFmtId="0" fontId="26" fillId="0" borderId="20" xfId="0" applyFont="1" applyBorder="1"/>
    <xf numFmtId="0" fontId="26" fillId="0" borderId="21" xfId="0" applyFont="1" applyBorder="1"/>
    <xf numFmtId="0" fontId="39" fillId="6" borderId="31" xfId="0" applyFont="1" applyFill="1" applyBorder="1" applyProtection="1"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13" fillId="3" borderId="27" xfId="0" applyFont="1" applyFill="1" applyBorder="1" applyAlignment="1">
      <alignment horizontal="center" vertical="center" wrapText="1"/>
    </xf>
    <xf numFmtId="0" fontId="27" fillId="4" borderId="0" xfId="0" applyFont="1" applyFill="1" applyAlignment="1">
      <alignment vertical="center" wrapText="1"/>
    </xf>
    <xf numFmtId="0" fontId="27" fillId="4" borderId="15" xfId="0" applyFont="1" applyFill="1" applyBorder="1" applyAlignment="1">
      <alignment vertical="center" wrapText="1"/>
    </xf>
    <xf numFmtId="0" fontId="13" fillId="0" borderId="40" xfId="0" applyFont="1" applyBorder="1" applyAlignment="1">
      <alignment vertical="center" wrapText="1"/>
    </xf>
    <xf numFmtId="0" fontId="7" fillId="7" borderId="1" xfId="0" applyFont="1" applyFill="1" applyBorder="1" applyAlignment="1" applyProtection="1">
      <alignment horizontal="left" vertical="center" wrapText="1"/>
      <protection locked="0"/>
    </xf>
    <xf numFmtId="0" fontId="63" fillId="0" borderId="0" xfId="0" applyFont="1" applyAlignment="1">
      <alignment vertical="center" wrapText="1"/>
    </xf>
    <xf numFmtId="0" fontId="30" fillId="4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49" fontId="39" fillId="7" borderId="2" xfId="0" applyNumberFormat="1" applyFont="1" applyFill="1" applyBorder="1" applyProtection="1">
      <protection locked="0"/>
    </xf>
    <xf numFmtId="0" fontId="39" fillId="7" borderId="2" xfId="0" applyFont="1" applyFill="1" applyBorder="1" applyProtection="1">
      <protection locked="0"/>
    </xf>
    <xf numFmtId="0" fontId="18" fillId="3" borderId="0" xfId="0" applyFont="1" applyFill="1" applyAlignment="1">
      <alignment vertical="center" wrapText="1"/>
    </xf>
    <xf numFmtId="14" fontId="35" fillId="7" borderId="2" xfId="0" applyNumberFormat="1" applyFont="1" applyFill="1" applyBorder="1" applyAlignment="1" applyProtection="1">
      <alignment horizontal="left" vertical="center" wrapText="1"/>
      <protection locked="0"/>
    </xf>
    <xf numFmtId="0" fontId="41" fillId="0" borderId="2" xfId="0" applyFont="1" applyBorder="1"/>
    <xf numFmtId="0" fontId="35" fillId="7" borderId="10" xfId="0" applyFont="1" applyFill="1" applyBorder="1" applyAlignment="1" applyProtection="1">
      <alignment wrapText="1"/>
      <protection locked="0"/>
    </xf>
    <xf numFmtId="49" fontId="35" fillId="7" borderId="2" xfId="0" applyNumberFormat="1" applyFont="1" applyFill="1" applyBorder="1" applyAlignment="1" applyProtection="1">
      <alignment wrapText="1"/>
      <protection locked="0"/>
    </xf>
    <xf numFmtId="0" fontId="35" fillId="7" borderId="9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24" fillId="4" borderId="19" xfId="0" applyFont="1" applyFill="1" applyBorder="1" applyAlignment="1">
      <alignment horizontal="left" vertical="center"/>
    </xf>
    <xf numFmtId="0" fontId="24" fillId="4" borderId="20" xfId="0" applyFont="1" applyFill="1" applyBorder="1" applyAlignment="1">
      <alignment horizontal="left" vertical="center"/>
    </xf>
    <xf numFmtId="0" fontId="24" fillId="4" borderId="21" xfId="0" applyFont="1" applyFill="1" applyBorder="1" applyAlignment="1">
      <alignment horizontal="left" vertical="center"/>
    </xf>
    <xf numFmtId="0" fontId="6" fillId="0" borderId="2" xfId="2" applyFont="1" applyBorder="1" applyAlignment="1">
      <alignment horizontal="left" vertical="center"/>
    </xf>
    <xf numFmtId="0" fontId="11" fillId="7" borderId="2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34" fillId="7" borderId="2" xfId="0" applyFont="1" applyFill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 applyProtection="1">
      <alignment horizontal="left" vertical="center" wrapText="1"/>
      <protection locked="0"/>
    </xf>
    <xf numFmtId="0" fontId="11" fillId="0" borderId="2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6" fillId="7" borderId="19" xfId="0" applyFont="1" applyFill="1" applyBorder="1" applyAlignment="1" applyProtection="1">
      <alignment horizontal="center" vertical="center" wrapText="1"/>
      <protection locked="0"/>
    </xf>
    <xf numFmtId="0" fontId="6" fillId="7" borderId="21" xfId="0" applyFont="1" applyFill="1" applyBorder="1" applyAlignment="1" applyProtection="1">
      <alignment horizontal="center" vertical="center" wrapText="1"/>
      <protection locked="0"/>
    </xf>
    <xf numFmtId="0" fontId="6" fillId="11" borderId="19" xfId="0" applyFont="1" applyFill="1" applyBorder="1" applyAlignment="1" applyProtection="1">
      <alignment horizontal="center" vertical="center" wrapText="1"/>
      <protection locked="0"/>
    </xf>
    <xf numFmtId="0" fontId="6" fillId="11" borderId="21" xfId="0" applyFont="1" applyFill="1" applyBorder="1" applyAlignment="1" applyProtection="1">
      <alignment horizontal="center" vertical="center" wrapText="1"/>
      <protection locked="0"/>
    </xf>
    <xf numFmtId="0" fontId="6" fillId="7" borderId="2" xfId="0" applyFont="1" applyFill="1" applyBorder="1" applyAlignment="1" applyProtection="1">
      <alignment horizontal="left" vertical="center" wrapText="1"/>
      <protection locked="0"/>
    </xf>
    <xf numFmtId="0" fontId="6" fillId="7" borderId="2" xfId="0" applyFont="1" applyFill="1" applyBorder="1" applyAlignment="1">
      <alignment horizontal="center" vertical="center"/>
    </xf>
    <xf numFmtId="0" fontId="7" fillId="7" borderId="5" xfId="0" applyFont="1" applyFill="1" applyBorder="1" applyAlignment="1" applyProtection="1">
      <alignment horizontal="left" vertical="top" wrapText="1"/>
      <protection locked="0"/>
    </xf>
    <xf numFmtId="0" fontId="7" fillId="7" borderId="24" xfId="0" applyFont="1" applyFill="1" applyBorder="1" applyAlignment="1" applyProtection="1">
      <alignment horizontal="left" vertical="top" wrapText="1"/>
      <protection locked="0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left" vertical="center"/>
    </xf>
    <xf numFmtId="0" fontId="6" fillId="7" borderId="19" xfId="0" applyFont="1" applyFill="1" applyBorder="1" applyAlignment="1" applyProtection="1">
      <alignment horizontal="left" vertical="center" wrapText="1"/>
      <protection locked="0"/>
    </xf>
    <xf numFmtId="0" fontId="6" fillId="7" borderId="20" xfId="0" applyFont="1" applyFill="1" applyBorder="1" applyAlignment="1" applyProtection="1">
      <alignment horizontal="left" vertical="center" wrapText="1"/>
      <protection locked="0"/>
    </xf>
    <xf numFmtId="0" fontId="6" fillId="7" borderId="21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11" borderId="20" xfId="0" applyFont="1" applyFill="1" applyBorder="1" applyAlignment="1" applyProtection="1">
      <alignment horizontal="center" vertical="center" wrapText="1"/>
      <protection locked="0"/>
    </xf>
    <xf numFmtId="0" fontId="6" fillId="7" borderId="19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center"/>
    </xf>
    <xf numFmtId="0" fontId="6" fillId="0" borderId="5" xfId="2" applyFont="1" applyBorder="1" applyAlignment="1">
      <alignment horizontal="left" vertical="center"/>
    </xf>
    <xf numFmtId="0" fontId="6" fillId="0" borderId="24" xfId="2" applyFont="1" applyBorder="1" applyAlignment="1">
      <alignment horizontal="left" vertical="center"/>
    </xf>
    <xf numFmtId="0" fontId="48" fillId="0" borderId="2" xfId="1" applyNumberFormat="1" applyFont="1" applyBorder="1" applyAlignment="1">
      <alignment horizontal="center" vertical="center" wrapText="1"/>
    </xf>
    <xf numFmtId="0" fontId="55" fillId="0" borderId="3" xfId="0" applyFont="1" applyBorder="1" applyAlignment="1">
      <alignment horizontal="left" vertical="center" wrapText="1"/>
    </xf>
    <xf numFmtId="0" fontId="55" fillId="0" borderId="15" xfId="0" applyFont="1" applyBorder="1" applyAlignment="1">
      <alignment horizontal="left" vertical="center" wrapText="1"/>
    </xf>
    <xf numFmtId="0" fontId="55" fillId="0" borderId="16" xfId="0" applyFont="1" applyBorder="1" applyAlignment="1">
      <alignment horizontal="left" vertical="center" wrapText="1"/>
    </xf>
    <xf numFmtId="0" fontId="55" fillId="0" borderId="7" xfId="0" applyFont="1" applyBorder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55" fillId="0" borderId="23" xfId="0" applyFont="1" applyBorder="1" applyAlignment="1">
      <alignment horizontal="left" vertical="center" wrapText="1"/>
    </xf>
    <xf numFmtId="0" fontId="55" fillId="0" borderId="17" xfId="0" applyFont="1" applyBorder="1" applyAlignment="1">
      <alignment horizontal="left" vertical="center" wrapText="1"/>
    </xf>
    <xf numFmtId="0" fontId="55" fillId="0" borderId="18" xfId="0" applyFont="1" applyBorder="1" applyAlignment="1">
      <alignment horizontal="left" vertical="center" wrapText="1"/>
    </xf>
    <xf numFmtId="0" fontId="55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57" fillId="0" borderId="2" xfId="0" applyFont="1" applyBorder="1" applyAlignment="1">
      <alignment horizontal="right" vertical="center"/>
    </xf>
    <xf numFmtId="0" fontId="6" fillId="11" borderId="2" xfId="0" applyFont="1" applyFill="1" applyBorder="1" applyAlignment="1" applyProtection="1">
      <alignment horizontal="center"/>
      <protection locked="0"/>
    </xf>
    <xf numFmtId="0" fontId="19" fillId="4" borderId="20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5" fillId="4" borderId="19" xfId="0" applyFont="1" applyFill="1" applyBorder="1" applyAlignment="1">
      <alignment horizontal="center" vertical="center"/>
    </xf>
    <xf numFmtId="0" fontId="25" fillId="4" borderId="21" xfId="0" applyFont="1" applyFill="1" applyBorder="1" applyAlignment="1">
      <alignment horizontal="center" vertical="center"/>
    </xf>
    <xf numFmtId="0" fontId="26" fillId="0" borderId="19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6" fillId="0" borderId="35" xfId="0" applyFont="1" applyBorder="1" applyAlignment="1">
      <alignment horizontal="left"/>
    </xf>
    <xf numFmtId="0" fontId="26" fillId="0" borderId="36" xfId="0" applyFont="1" applyBorder="1" applyAlignment="1">
      <alignment horizontal="left"/>
    </xf>
    <xf numFmtId="0" fontId="26" fillId="0" borderId="37" xfId="0" applyFont="1" applyBorder="1" applyAlignment="1">
      <alignment horizontal="left"/>
    </xf>
    <xf numFmtId="0" fontId="29" fillId="4" borderId="15" xfId="0" applyFont="1" applyFill="1" applyBorder="1" applyAlignment="1">
      <alignment horizontal="right" vertical="center"/>
    </xf>
    <xf numFmtId="0" fontId="30" fillId="4" borderId="0" xfId="0" applyFont="1" applyFill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29" fillId="4" borderId="19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right" vertical="center"/>
    </xf>
    <xf numFmtId="0" fontId="60" fillId="0" borderId="38" xfId="0" applyFont="1" applyBorder="1" applyAlignment="1">
      <alignment horizontal="left"/>
    </xf>
    <xf numFmtId="0" fontId="60" fillId="0" borderId="39" xfId="0" applyFont="1" applyBorder="1" applyAlignment="1">
      <alignment horizontal="left"/>
    </xf>
    <xf numFmtId="0" fontId="25" fillId="4" borderId="5" xfId="0" applyFont="1" applyFill="1" applyBorder="1" applyAlignment="1">
      <alignment horizontal="center" vertical="center"/>
    </xf>
    <xf numFmtId="0" fontId="25" fillId="4" borderId="24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horizontal="right" vertical="center"/>
    </xf>
    <xf numFmtId="0" fontId="25" fillId="4" borderId="20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32" fillId="4" borderId="20" xfId="0" applyFont="1" applyFill="1" applyBorder="1" applyAlignment="1">
      <alignment horizontal="center" vertical="center"/>
    </xf>
    <xf numFmtId="0" fontId="32" fillId="4" borderId="21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26" fillId="0" borderId="19" xfId="0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/>
    </xf>
    <xf numFmtId="0" fontId="26" fillId="0" borderId="21" xfId="0" applyFont="1" applyBorder="1" applyAlignment="1">
      <alignment horizontal="left" vertical="center"/>
    </xf>
    <xf numFmtId="0" fontId="26" fillId="0" borderId="2" xfId="0" applyFont="1" applyBorder="1" applyAlignment="1">
      <alignment horizontal="left"/>
    </xf>
    <xf numFmtId="0" fontId="13" fillId="0" borderId="19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3" fillId="0" borderId="2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/>
    </xf>
  </cellXfs>
  <cellStyles count="4">
    <cellStyle name="Hiperłącze" xfId="1" builtinId="8"/>
    <cellStyle name="Hiperłącze 2" xfId="3" xr:uid="{DA9D68EE-4107-4794-AD60-D7439B9F44F6}"/>
    <cellStyle name="Normalny" xfId="0" builtinId="0"/>
    <cellStyle name="Normalny 2" xfId="2" xr:uid="{71E3517F-16A6-4E3A-AD4A-906A040BECDE}"/>
  </cellStyles>
  <dxfs count="49"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E2E2E2"/>
      <color rgb="FFFFF2CC"/>
      <color rgb="FF004CAB"/>
      <color rgb="FF005387"/>
      <color rgb="FFE3F2FF"/>
      <color rgb="FFFFBC03"/>
      <color rgb="FFC6C6C6"/>
      <color rgb="FFC7E4FF"/>
      <color rgb="FF73B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B$18" lockText="1" noThreeD="1"/>
</file>

<file path=xl/ctrlProps/ctrlProp15.xml><?xml version="1.0" encoding="utf-8"?>
<formControlPr xmlns="http://schemas.microsoft.com/office/spreadsheetml/2009/9/main" objectType="CheckBox" fmlaLink="$B$19" lockText="1" noThreeD="1"/>
</file>

<file path=xl/ctrlProps/ctrlProp16.xml><?xml version="1.0" encoding="utf-8"?>
<formControlPr xmlns="http://schemas.microsoft.com/office/spreadsheetml/2009/9/main" objectType="CheckBox" fmlaLink="$C$18" lockText="1" noThreeD="1"/>
</file>

<file path=xl/ctrlProps/ctrlProp17.xml><?xml version="1.0" encoding="utf-8"?>
<formControlPr xmlns="http://schemas.microsoft.com/office/spreadsheetml/2009/9/main" objectType="CheckBox" fmlaLink="$C$19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18</xdr:row>
          <xdr:rowOff>222250</xdr:rowOff>
        </xdr:from>
        <xdr:to>
          <xdr:col>3</xdr:col>
          <xdr:colOff>355600</xdr:colOff>
          <xdr:row>20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WYMAZ Z POWIERZCHNI OGRANICZONEJ SZABLONEM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23</xdr:row>
          <xdr:rowOff>19050</xdr:rowOff>
        </xdr:from>
        <xdr:to>
          <xdr:col>2</xdr:col>
          <xdr:colOff>146050</xdr:colOff>
          <xdr:row>23</xdr:row>
          <xdr:rowOff>190500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E-mail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23</xdr:row>
          <xdr:rowOff>31750</xdr:rowOff>
        </xdr:from>
        <xdr:to>
          <xdr:col>1</xdr:col>
          <xdr:colOff>1238250</xdr:colOff>
          <xdr:row>23</xdr:row>
          <xdr:rowOff>190500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Poczta (ustalić z BOK)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28</xdr:row>
          <xdr:rowOff>12700</xdr:rowOff>
        </xdr:from>
        <xdr:to>
          <xdr:col>2</xdr:col>
          <xdr:colOff>952500</xdr:colOff>
          <xdr:row>28</xdr:row>
          <xdr:rowOff>184150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27</xdr:row>
          <xdr:rowOff>184150</xdr:rowOff>
        </xdr:from>
        <xdr:to>
          <xdr:col>3</xdr:col>
          <xdr:colOff>914400</xdr:colOff>
          <xdr:row>29</xdr:row>
          <xdr:rowOff>12700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12700</xdr:rowOff>
        </xdr:from>
        <xdr:to>
          <xdr:col>2</xdr:col>
          <xdr:colOff>1200150</xdr:colOff>
          <xdr:row>31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Prostej akceptacji***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</xdr:row>
          <xdr:rowOff>19050</xdr:rowOff>
        </xdr:from>
        <xdr:to>
          <xdr:col>3</xdr:col>
          <xdr:colOff>1003300</xdr:colOff>
          <xdr:row>30</xdr:row>
          <xdr:rowOff>171450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Inna – jaka?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1555750</xdr:colOff>
          <xdr:row>12</xdr:row>
          <xdr:rowOff>209550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obszar regulowany prawnie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60324</xdr:colOff>
          <xdr:row>15</xdr:row>
          <xdr:rowOff>22392</xdr:rowOff>
        </xdr:from>
        <xdr:to>
          <xdr:col>1</xdr:col>
          <xdr:colOff>2305050</xdr:colOff>
          <xdr:row>15</xdr:row>
          <xdr:rowOff>244358</xdr:rowOff>
        </xdr:to>
        <xdr:grpSp>
          <xdr:nvGrpSpPr>
            <xdr:cNvPr id="4" name="Grupa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1749424" y="3318042"/>
              <a:ext cx="2073276" cy="164816"/>
              <a:chOff x="1584324" y="2962205"/>
              <a:chExt cx="2247333" cy="212849"/>
            </a:xfrm>
          </xdr:grpSpPr>
          <xdr:sp macro="" textlink="">
            <xdr:nvSpPr>
              <xdr:cNvPr id="1075" name="Check Box 51" hidden="1">
                <a:extLst>
                  <a:ext uri="{63B3BB69-23CF-44E3-9099-C40C66FF867C}">
                    <a14:compatExt spid="_x0000_s1075"/>
                  </a:ext>
                  <a:ext uri="{FF2B5EF4-FFF2-40B4-BE49-F238E27FC236}">
                    <a16:creationId xmlns:a16="http://schemas.microsoft.com/office/drawing/2014/main" id="{00000000-0008-0000-0000-000033040000}"/>
                  </a:ext>
                </a:extLst>
              </xdr:cNvPr>
              <xdr:cNvSpPr/>
            </xdr:nvSpPr>
            <xdr:spPr bwMode="auto">
              <a:xfrm>
                <a:off x="1584324" y="2962205"/>
                <a:ext cx="1244604" cy="2063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zgodnie z planem</a:t>
                </a:r>
              </a:p>
            </xdr:txBody>
          </xdr:sp>
          <xdr:sp macro="" textlink="">
            <xdr:nvSpPr>
              <xdr:cNvPr id="1076" name="Check Box 52" hidden="1">
                <a:extLst>
                  <a:ext uri="{63B3BB69-23CF-44E3-9099-C40C66FF867C}">
                    <a14:compatExt spid="_x0000_s1076"/>
                  </a:ext>
                  <a:ext uri="{FF2B5EF4-FFF2-40B4-BE49-F238E27FC236}">
                    <a16:creationId xmlns:a16="http://schemas.microsoft.com/office/drawing/2014/main" id="{00000000-0008-0000-0000-000034040000}"/>
                  </a:ext>
                </a:extLst>
              </xdr:cNvPr>
              <xdr:cNvSpPr/>
            </xdr:nvSpPr>
            <xdr:spPr bwMode="auto">
              <a:xfrm>
                <a:off x="2858980" y="2971173"/>
                <a:ext cx="972677" cy="2038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poza planem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190500</xdr:rowOff>
        </xdr:from>
        <xdr:to>
          <xdr:col>3</xdr:col>
          <xdr:colOff>400050</xdr:colOff>
          <xdr:row>21</xdr:row>
          <xdr:rowOff>12700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WYMAZ Z POWIERZCHNI NIEOGRANICZONEJ SZABLONEM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317110</xdr:colOff>
      <xdr:row>0</xdr:row>
      <xdr:rowOff>29954</xdr:rowOff>
    </xdr:from>
    <xdr:to>
      <xdr:col>0</xdr:col>
      <xdr:colOff>1028701</xdr:colOff>
      <xdr:row>1</xdr:row>
      <xdr:rowOff>286815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110" y="29954"/>
          <a:ext cx="711591" cy="723586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1</xdr:row>
      <xdr:rowOff>0</xdr:rowOff>
    </xdr:from>
    <xdr:ext cx="1771650" cy="18415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24000" y="466725"/>
          <a:ext cx="1771650" cy="184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0" rtlCol="0" anchor="t">
          <a:noAutofit/>
        </a:bodyPr>
        <a:lstStyle/>
        <a:p>
          <a:r>
            <a:rPr lang="pl-PL" sz="800"/>
            <a:t>Data</a:t>
          </a:r>
          <a:r>
            <a:rPr lang="pl-PL" sz="800" baseline="0"/>
            <a:t> zlecenia (wypełnia klient)</a:t>
          </a:r>
          <a:endParaRPr lang="en-US" sz="8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24</xdr:row>
          <xdr:rowOff>190500</xdr:rowOff>
        </xdr:from>
        <xdr:to>
          <xdr:col>3</xdr:col>
          <xdr:colOff>774700</xdr:colOff>
          <xdr:row>26</xdr:row>
          <xdr:rowOff>12700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1009650</xdr:colOff>
          <xdr:row>24</xdr:row>
          <xdr:rowOff>203200</xdr:rowOff>
        </xdr:from>
        <xdr:to>
          <xdr:col>3</xdr:col>
          <xdr:colOff>1670050</xdr:colOff>
          <xdr:row>26</xdr:row>
          <xdr:rowOff>12700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24</xdr:row>
          <xdr:rowOff>50800</xdr:rowOff>
        </xdr:from>
        <xdr:to>
          <xdr:col>3</xdr:col>
          <xdr:colOff>533400</xdr:colOff>
          <xdr:row>24</xdr:row>
          <xdr:rowOff>184150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1003300</xdr:colOff>
          <xdr:row>24</xdr:row>
          <xdr:rowOff>38100</xdr:rowOff>
        </xdr:from>
        <xdr:to>
          <xdr:col>3</xdr:col>
          <xdr:colOff>1555750</xdr:colOff>
          <xdr:row>24</xdr:row>
          <xdr:rowOff>184150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17</xdr:row>
          <xdr:rowOff>0</xdr:rowOff>
        </xdr:from>
        <xdr:to>
          <xdr:col>1</xdr:col>
          <xdr:colOff>1041400</xdr:colOff>
          <xdr:row>17</xdr:row>
          <xdr:rowOff>209550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pobrał klient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18</xdr:row>
          <xdr:rowOff>0</xdr:rowOff>
        </xdr:from>
        <xdr:to>
          <xdr:col>1</xdr:col>
          <xdr:colOff>1041400</xdr:colOff>
          <xdr:row>18</xdr:row>
          <xdr:rowOff>209550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pobrał klient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17</xdr:row>
          <xdr:rowOff>12700</xdr:rowOff>
        </xdr:from>
        <xdr:to>
          <xdr:col>3</xdr:col>
          <xdr:colOff>869950</xdr:colOff>
          <xdr:row>17</xdr:row>
          <xdr:rowOff>222250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pobranie ALS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18</xdr:row>
          <xdr:rowOff>12700</xdr:rowOff>
        </xdr:from>
        <xdr:to>
          <xdr:col>3</xdr:col>
          <xdr:colOff>869950</xdr:colOff>
          <xdr:row>18</xdr:row>
          <xdr:rowOff>222250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pobranie ALS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</xdr:row>
          <xdr:rowOff>31750</xdr:rowOff>
        </xdr:from>
        <xdr:to>
          <xdr:col>1</xdr:col>
          <xdr:colOff>1028700</xdr:colOff>
          <xdr:row>2</xdr:row>
          <xdr:rowOff>171450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jednorazowe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1257300</xdr:colOff>
          <xdr:row>2</xdr:row>
          <xdr:rowOff>0</xdr:rowOff>
        </xdr:from>
        <xdr:to>
          <xdr:col>2</xdr:col>
          <xdr:colOff>152400</xdr:colOff>
          <xdr:row>2</xdr:row>
          <xdr:rowOff>171450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stałe, ważne: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3</xdr:row>
          <xdr:rowOff>12700</xdr:rowOff>
        </xdr:from>
        <xdr:to>
          <xdr:col>1</xdr:col>
          <xdr:colOff>990600</xdr:colOff>
          <xdr:row>4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stały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1250950</xdr:colOff>
          <xdr:row>3</xdr:row>
          <xdr:rowOff>0</xdr:rowOff>
        </xdr:from>
        <xdr:to>
          <xdr:col>2</xdr:col>
          <xdr:colOff>736600</xdr:colOff>
          <xdr:row>4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elastyczny, badanie z Listy**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1085850</xdr:colOff>
          <xdr:row>3</xdr:row>
          <xdr:rowOff>0</xdr:rowOff>
        </xdr:from>
        <xdr:to>
          <xdr:col>3</xdr:col>
          <xdr:colOff>1676400</xdr:colOff>
          <xdr:row>4</xdr:row>
          <xdr:rowOff>12700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elastyczny, badanie spoza Listy**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12</xdr:row>
          <xdr:rowOff>31750</xdr:rowOff>
        </xdr:from>
        <xdr:to>
          <xdr:col>3</xdr:col>
          <xdr:colOff>1009650</xdr:colOff>
          <xdr:row>13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poza obszarem regulowanym prawnie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0</xdr:row>
      <xdr:rowOff>28575</xdr:rowOff>
    </xdr:from>
    <xdr:ext cx="752476" cy="180975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2962275" y="28575"/>
          <a:ext cx="752476" cy="1809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lIns="36000" tIns="36000" rIns="36000" b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nr zlecenia: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2575034</xdr:colOff>
      <xdr:row>0</xdr:row>
      <xdr:rowOff>0</xdr:rowOff>
    </xdr:from>
    <xdr:ext cx="1771650" cy="18415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350172" y="0"/>
          <a:ext cx="1771650" cy="1841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lIns="36000" tIns="36000" rIns="36000" b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nr zlecenia:  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771650" cy="18415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96914" y="0"/>
          <a:ext cx="1771650" cy="1841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lIns="36000" tIns="36000" rIns="36000" b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nr zlecenia: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696057" cy="18415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608385" y="0"/>
          <a:ext cx="696057" cy="18415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/>
      </xdr:spPr>
      <xdr:txBody>
        <a:bodyPr vertOverflow="clip" horzOverflow="clip" wrap="square" lIns="36000" tIns="36000" rIns="36000" b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nr zlecenia: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771650" cy="18415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3180522" y="0"/>
          <a:ext cx="1771650" cy="1841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lIns="36000" tIns="36000" rIns="36000" b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nr zlecenia: 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662609" cy="173935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3155674" y="0"/>
          <a:ext cx="662609" cy="17393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/>
      </xdr:spPr>
      <xdr:txBody>
        <a:bodyPr vertOverflow="clip" horzOverflow="clip" wrap="square" lIns="36000" tIns="36000" rIns="36000" b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nr zlecenia: 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2" Type="http://schemas.openxmlformats.org/officeDocument/2006/relationships/hyperlink" Target="https://www.alsglobal.pl/zywnosc/materialy-do-pobrania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1" Type="http://schemas.openxmlformats.org/officeDocument/2006/relationships/hyperlink" Target="http://www.alsglobal.pl/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A4CA3-2F51-420A-A9E0-C25CA951F247}">
  <sheetPr codeName="Arkusz2">
    <tabColor theme="5" tint="-0.249977111117893"/>
    <pageSetUpPr fitToPage="1"/>
  </sheetPr>
  <dimension ref="A1:P50"/>
  <sheetViews>
    <sheetView tabSelected="1" topLeftCell="A30" zoomScaleNormal="100" zoomScaleSheetLayoutView="70" workbookViewId="0">
      <selection activeCell="B54" sqref="B54"/>
    </sheetView>
  </sheetViews>
  <sheetFormatPr defaultColWidth="8.81640625" defaultRowHeight="12" x14ac:dyDescent="0.3"/>
  <cols>
    <col min="1" max="1" width="24.1796875" style="19" customWidth="1"/>
    <col min="2" max="2" width="30.54296875" style="19" customWidth="1"/>
    <col min="3" max="3" width="18.81640625" style="19" customWidth="1"/>
    <col min="4" max="4" width="30" style="19" customWidth="1"/>
    <col min="5" max="5" width="2.7265625" style="8" customWidth="1"/>
    <col min="6" max="6" width="7.7265625" style="8" customWidth="1"/>
    <col min="7" max="7" width="86.1796875" style="8" customWidth="1"/>
    <col min="8" max="8" width="117.1796875" style="8" customWidth="1"/>
    <col min="9" max="16384" width="8.81640625" style="8"/>
  </cols>
  <sheetData>
    <row r="1" spans="1:15" ht="36.65" customHeight="1" x14ac:dyDescent="0.3">
      <c r="A1" s="313"/>
      <c r="B1" s="306" t="s">
        <v>267</v>
      </c>
      <c r="C1" s="307"/>
      <c r="D1" s="308"/>
      <c r="G1" s="266" t="s">
        <v>313</v>
      </c>
    </row>
    <row r="2" spans="1:15" ht="24" x14ac:dyDescent="0.3">
      <c r="A2" s="314"/>
      <c r="B2" s="170"/>
      <c r="C2" s="5" t="s">
        <v>117</v>
      </c>
      <c r="D2" s="174"/>
      <c r="G2" s="8" t="s">
        <v>317</v>
      </c>
    </row>
    <row r="3" spans="1:15" ht="16" customHeight="1" x14ac:dyDescent="0.3">
      <c r="A3" s="112" t="s">
        <v>152</v>
      </c>
      <c r="B3" s="113"/>
      <c r="C3" s="171" t="s">
        <v>153</v>
      </c>
      <c r="D3" s="172" t="s">
        <v>154</v>
      </c>
    </row>
    <row r="4" spans="1:15" ht="16" customHeight="1" x14ac:dyDescent="0.3">
      <c r="A4" s="112" t="s">
        <v>269</v>
      </c>
      <c r="B4" s="297"/>
      <c r="C4" s="315"/>
      <c r="D4" s="298"/>
    </row>
    <row r="5" spans="1:15" ht="14.5" customHeight="1" x14ac:dyDescent="0.3">
      <c r="A5" s="309" t="s">
        <v>77</v>
      </c>
      <c r="B5" s="309"/>
      <c r="C5" s="309" t="s">
        <v>78</v>
      </c>
      <c r="D5" s="309"/>
      <c r="F5" s="100"/>
      <c r="G5" s="6" t="s">
        <v>96</v>
      </c>
    </row>
    <row r="6" spans="1:15" x14ac:dyDescent="0.3">
      <c r="A6" s="9" t="s">
        <v>79</v>
      </c>
      <c r="B6" s="173"/>
      <c r="C6" s="10" t="s">
        <v>79</v>
      </c>
      <c r="D6" s="173"/>
      <c r="F6" s="175"/>
      <c r="G6" s="7" t="s">
        <v>97</v>
      </c>
    </row>
    <row r="7" spans="1:15" ht="14.5" x14ac:dyDescent="0.35">
      <c r="A7" s="9" t="s">
        <v>80</v>
      </c>
      <c r="B7" s="173"/>
      <c r="C7" s="10" t="s">
        <v>80</v>
      </c>
      <c r="D7" s="173"/>
      <c r="F7"/>
      <c r="G7"/>
    </row>
    <row r="8" spans="1:15" ht="13.5" customHeight="1" x14ac:dyDescent="0.35">
      <c r="A8" s="9" t="s">
        <v>81</v>
      </c>
      <c r="B8" s="173"/>
      <c r="C8" s="10" t="s">
        <v>81</v>
      </c>
      <c r="D8" s="173"/>
      <c r="F8"/>
      <c r="G8"/>
    </row>
    <row r="9" spans="1:15" x14ac:dyDescent="0.3">
      <c r="A9" s="9" t="s">
        <v>82</v>
      </c>
      <c r="B9" s="173"/>
      <c r="C9" s="10" t="s">
        <v>82</v>
      </c>
      <c r="D9" s="173"/>
      <c r="H9" s="114"/>
    </row>
    <row r="10" spans="1:15" x14ac:dyDescent="0.3">
      <c r="A10" s="9" t="s">
        <v>83</v>
      </c>
      <c r="B10" s="173"/>
      <c r="C10" s="10" t="s">
        <v>83</v>
      </c>
      <c r="D10" s="173"/>
      <c r="G10" s="125" t="s">
        <v>155</v>
      </c>
      <c r="H10" s="114"/>
    </row>
    <row r="11" spans="1:15" ht="24" x14ac:dyDescent="0.3">
      <c r="A11" s="9" t="s">
        <v>84</v>
      </c>
      <c r="B11" s="173"/>
      <c r="C11" s="10" t="s">
        <v>84</v>
      </c>
      <c r="D11" s="173"/>
      <c r="G11" s="125" t="s">
        <v>156</v>
      </c>
    </row>
    <row r="12" spans="1:15" ht="15" customHeight="1" x14ac:dyDescent="0.3">
      <c r="A12" s="279" t="s">
        <v>85</v>
      </c>
      <c r="B12" s="280"/>
      <c r="C12" s="280"/>
      <c r="D12" s="281"/>
      <c r="G12" s="125" t="s">
        <v>163</v>
      </c>
    </row>
    <row r="13" spans="1:15" ht="17.5" customHeight="1" x14ac:dyDescent="0.35">
      <c r="A13" s="318" t="s">
        <v>247</v>
      </c>
      <c r="B13" s="11"/>
      <c r="C13" s="316"/>
      <c r="D13" s="317"/>
      <c r="G13" s="19" t="s">
        <v>164</v>
      </c>
      <c r="J13"/>
      <c r="K13"/>
      <c r="L13"/>
      <c r="M13"/>
      <c r="N13"/>
      <c r="O13"/>
    </row>
    <row r="14" spans="1:15" ht="17.5" customHeight="1" x14ac:dyDescent="0.35">
      <c r="A14" s="319"/>
      <c r="B14" s="127" t="s">
        <v>161</v>
      </c>
      <c r="C14" s="295"/>
      <c r="D14" s="296"/>
      <c r="G14" s="125" t="s">
        <v>157</v>
      </c>
      <c r="J14"/>
      <c r="K14"/>
      <c r="L14"/>
      <c r="M14"/>
      <c r="N14"/>
      <c r="O14"/>
    </row>
    <row r="15" spans="1:15" ht="14.5" x14ac:dyDescent="0.35">
      <c r="A15" s="10" t="s">
        <v>208</v>
      </c>
      <c r="B15" s="310"/>
      <c r="C15" s="311"/>
      <c r="D15" s="312"/>
      <c r="G15" s="125" t="s">
        <v>158</v>
      </c>
      <c r="J15"/>
      <c r="K15"/>
      <c r="L15"/>
      <c r="M15"/>
      <c r="N15"/>
      <c r="O15"/>
    </row>
    <row r="16" spans="1:15" ht="14.5" x14ac:dyDescent="0.35">
      <c r="A16" s="10" t="s">
        <v>87</v>
      </c>
      <c r="B16" s="11"/>
      <c r="C16" s="129" t="s">
        <v>167</v>
      </c>
      <c r="D16" s="172"/>
      <c r="G16" s="125" t="s">
        <v>159</v>
      </c>
      <c r="J16"/>
      <c r="K16"/>
      <c r="L16"/>
      <c r="M16"/>
      <c r="N16"/>
      <c r="O16"/>
    </row>
    <row r="17" spans="1:8" ht="15" customHeight="1" x14ac:dyDescent="0.3">
      <c r="A17" s="167" t="s">
        <v>86</v>
      </c>
      <c r="B17" s="167"/>
      <c r="C17" s="195"/>
      <c r="D17" s="196"/>
      <c r="E17" s="21"/>
    </row>
    <row r="18" spans="1:8" ht="18" customHeight="1" x14ac:dyDescent="0.3">
      <c r="A18" s="10" t="s">
        <v>149</v>
      </c>
      <c r="B18" s="111" t="b">
        <v>0</v>
      </c>
      <c r="C18" s="287" t="b">
        <v>0</v>
      </c>
      <c r="D18" s="287"/>
      <c r="H18" s="114"/>
    </row>
    <row r="19" spans="1:8" ht="18" customHeight="1" x14ac:dyDescent="0.3">
      <c r="A19" s="291" t="s">
        <v>150</v>
      </c>
      <c r="B19" s="176" t="b">
        <v>0</v>
      </c>
      <c r="C19" s="287" t="b">
        <v>0</v>
      </c>
      <c r="D19" s="287"/>
    </row>
    <row r="20" spans="1:8" ht="17.5" customHeight="1" x14ac:dyDescent="0.3">
      <c r="A20" s="291"/>
      <c r="B20" s="300"/>
      <c r="C20" s="300"/>
      <c r="D20" s="301" t="s">
        <v>272</v>
      </c>
    </row>
    <row r="21" spans="1:8" ht="17.25" customHeight="1" x14ac:dyDescent="0.3">
      <c r="A21" s="291"/>
      <c r="B21" s="300"/>
      <c r="C21" s="300"/>
      <c r="D21" s="302"/>
    </row>
    <row r="22" spans="1:8" ht="15" customHeight="1" x14ac:dyDescent="0.3">
      <c r="A22" s="279" t="s">
        <v>88</v>
      </c>
      <c r="B22" s="280"/>
      <c r="C22" s="280"/>
      <c r="D22" s="281"/>
    </row>
    <row r="23" spans="1:8" ht="17" x14ac:dyDescent="0.3">
      <c r="A23" s="10" t="s">
        <v>89</v>
      </c>
      <c r="B23" s="12"/>
      <c r="C23" s="295"/>
      <c r="D23" s="296"/>
      <c r="G23" s="126" t="s">
        <v>165</v>
      </c>
    </row>
    <row r="24" spans="1:8" ht="17" x14ac:dyDescent="0.3">
      <c r="A24" s="10" t="s">
        <v>90</v>
      </c>
      <c r="B24" s="11"/>
      <c r="C24" s="128" t="s">
        <v>166</v>
      </c>
      <c r="D24" s="172"/>
      <c r="G24" s="126" t="s">
        <v>165</v>
      </c>
    </row>
    <row r="25" spans="1:8" ht="16.5" customHeight="1" x14ac:dyDescent="0.3">
      <c r="A25" s="303" t="s">
        <v>162</v>
      </c>
      <c r="B25" s="304"/>
      <c r="C25" s="305"/>
      <c r="D25" s="11"/>
    </row>
    <row r="26" spans="1:8" ht="17.149999999999999" customHeight="1" x14ac:dyDescent="0.3">
      <c r="A26" s="284" t="s">
        <v>91</v>
      </c>
      <c r="B26" s="285"/>
      <c r="C26" s="286"/>
      <c r="D26" s="11"/>
    </row>
    <row r="27" spans="1:8" ht="17" x14ac:dyDescent="0.3">
      <c r="A27" s="291" t="s">
        <v>94</v>
      </c>
      <c r="B27" s="291"/>
      <c r="C27" s="297"/>
      <c r="D27" s="298"/>
      <c r="G27" s="126" t="s">
        <v>165</v>
      </c>
    </row>
    <row r="28" spans="1:8" ht="16" customHeight="1" x14ac:dyDescent="0.3">
      <c r="A28" s="279" t="s">
        <v>92</v>
      </c>
      <c r="B28" s="280"/>
      <c r="C28" s="280"/>
      <c r="D28" s="281"/>
    </row>
    <row r="29" spans="1:8" ht="15" customHeight="1" x14ac:dyDescent="0.3">
      <c r="A29" s="282" t="s">
        <v>248</v>
      </c>
      <c r="B29" s="282"/>
      <c r="C29" s="11"/>
      <c r="D29" s="11"/>
    </row>
    <row r="30" spans="1:8" ht="15.75" customHeight="1" x14ac:dyDescent="0.3">
      <c r="A30" s="13" t="s">
        <v>95</v>
      </c>
      <c r="B30" s="14"/>
      <c r="C30" s="299"/>
      <c r="D30" s="299"/>
      <c r="G30" s="126" t="s">
        <v>165</v>
      </c>
    </row>
    <row r="31" spans="1:8" ht="15.65" customHeight="1" x14ac:dyDescent="0.3">
      <c r="A31" s="15" t="s">
        <v>93</v>
      </c>
      <c r="B31" s="16"/>
      <c r="C31" s="11"/>
      <c r="D31" s="11"/>
    </row>
    <row r="32" spans="1:8" x14ac:dyDescent="0.3">
      <c r="A32" s="292" t="s">
        <v>204</v>
      </c>
      <c r="B32" s="293"/>
      <c r="C32" s="293"/>
      <c r="D32" s="294"/>
    </row>
    <row r="33" spans="1:16" ht="23" x14ac:dyDescent="0.3">
      <c r="A33" s="122" t="s">
        <v>105</v>
      </c>
      <c r="B33" s="288"/>
      <c r="C33" s="289"/>
      <c r="D33" s="290"/>
    </row>
    <row r="34" spans="1:16" ht="20.5" customHeight="1" x14ac:dyDescent="0.3">
      <c r="A34" s="137" t="s">
        <v>174</v>
      </c>
      <c r="B34" s="283"/>
      <c r="C34" s="283"/>
      <c r="D34" s="130"/>
    </row>
    <row r="35" spans="1:16" ht="12" customHeight="1" x14ac:dyDescent="0.3">
      <c r="A35" s="306" t="s">
        <v>116</v>
      </c>
      <c r="B35" s="307"/>
      <c r="C35" s="307"/>
      <c r="D35" s="308"/>
    </row>
    <row r="36" spans="1:16" ht="21" customHeight="1" x14ac:dyDescent="0.3">
      <c r="A36" s="20" t="s">
        <v>107</v>
      </c>
      <c r="B36" s="232"/>
      <c r="C36" s="17" t="s">
        <v>106</v>
      </c>
      <c r="D36" s="240"/>
    </row>
    <row r="37" spans="1:16" ht="10.5" customHeight="1" x14ac:dyDescent="0.3">
      <c r="A37" s="331"/>
      <c r="B37" s="241" t="s">
        <v>96</v>
      </c>
      <c r="C37" s="330" t="s">
        <v>108</v>
      </c>
      <c r="D37" s="332"/>
    </row>
    <row r="38" spans="1:16" ht="9.75" customHeight="1" x14ac:dyDescent="0.3">
      <c r="A38" s="331"/>
      <c r="B38" s="233" t="s">
        <v>97</v>
      </c>
      <c r="C38" s="330"/>
      <c r="D38" s="332"/>
    </row>
    <row r="39" spans="1:16" s="18" customFormat="1" ht="17.25" customHeight="1" x14ac:dyDescent="0.3">
      <c r="A39" s="327" t="s">
        <v>268</v>
      </c>
      <c r="B39" s="328"/>
      <c r="C39" s="328"/>
      <c r="D39" s="329"/>
      <c r="O39" s="8"/>
      <c r="P39" s="8"/>
    </row>
    <row r="40" spans="1:16" s="18" customFormat="1" ht="14.25" customHeight="1" x14ac:dyDescent="0.3">
      <c r="A40" s="324" t="s">
        <v>250</v>
      </c>
      <c r="B40" s="325"/>
      <c r="C40" s="325"/>
      <c r="D40" s="326"/>
      <c r="O40" s="8"/>
      <c r="P40" s="8"/>
    </row>
    <row r="41" spans="1:16" s="18" customFormat="1" ht="23.25" customHeight="1" x14ac:dyDescent="0.3">
      <c r="A41" s="324" t="s">
        <v>270</v>
      </c>
      <c r="B41" s="325"/>
      <c r="C41" s="325"/>
      <c r="D41" s="326"/>
      <c r="O41" s="8"/>
      <c r="P41" s="8"/>
    </row>
    <row r="42" spans="1:16" s="18" customFormat="1" ht="16.5" customHeight="1" x14ac:dyDescent="0.3">
      <c r="A42" s="324" t="s">
        <v>147</v>
      </c>
      <c r="B42" s="325"/>
      <c r="C42" s="325"/>
      <c r="D42" s="326"/>
      <c r="O42" s="8"/>
      <c r="P42" s="8"/>
    </row>
    <row r="43" spans="1:16" s="18" customFormat="1" ht="16.5" customHeight="1" x14ac:dyDescent="0.3">
      <c r="A43" s="324" t="s">
        <v>98</v>
      </c>
      <c r="B43" s="325"/>
      <c r="C43" s="325"/>
      <c r="D43" s="326"/>
      <c r="O43" s="8"/>
      <c r="P43" s="8"/>
    </row>
    <row r="44" spans="1:16" s="18" customFormat="1" ht="25.5" customHeight="1" x14ac:dyDescent="0.3">
      <c r="A44" s="324" t="s">
        <v>99</v>
      </c>
      <c r="B44" s="325"/>
      <c r="C44" s="325"/>
      <c r="D44" s="326"/>
      <c r="O44" s="8"/>
      <c r="P44" s="8"/>
    </row>
    <row r="45" spans="1:16" s="18" customFormat="1" ht="18" customHeight="1" x14ac:dyDescent="0.3">
      <c r="A45" s="324" t="s">
        <v>100</v>
      </c>
      <c r="B45" s="325"/>
      <c r="C45" s="325"/>
      <c r="D45" s="326"/>
      <c r="O45" s="8"/>
      <c r="P45" s="8"/>
    </row>
    <row r="46" spans="1:16" s="18" customFormat="1" ht="23.25" customHeight="1" x14ac:dyDescent="0.3">
      <c r="A46" s="324" t="s">
        <v>101</v>
      </c>
      <c r="B46" s="325"/>
      <c r="C46" s="325"/>
      <c r="D46" s="326"/>
      <c r="O46" s="8"/>
      <c r="P46" s="8"/>
    </row>
    <row r="47" spans="1:16" x14ac:dyDescent="0.3">
      <c r="A47" s="324" t="s">
        <v>102</v>
      </c>
      <c r="B47" s="325"/>
      <c r="C47" s="325"/>
      <c r="D47" s="326"/>
    </row>
    <row r="48" spans="1:16" x14ac:dyDescent="0.3">
      <c r="A48" s="321" t="s">
        <v>103</v>
      </c>
      <c r="B48" s="322"/>
      <c r="C48" s="322"/>
      <c r="D48" s="323"/>
    </row>
    <row r="49" spans="1:4" x14ac:dyDescent="0.3">
      <c r="A49" s="274" t="s">
        <v>321</v>
      </c>
      <c r="B49" s="320" t="s">
        <v>104</v>
      </c>
      <c r="C49" s="320"/>
      <c r="D49" s="320"/>
    </row>
    <row r="50" spans="1:4" x14ac:dyDescent="0.3">
      <c r="A50" s="110"/>
      <c r="B50" s="110"/>
      <c r="C50" s="110"/>
      <c r="D50" s="110"/>
    </row>
  </sheetData>
  <sheetProtection algorithmName="SHA-512" hashValue="X43FYj2Kqbi1QS1DCAXCt87B+zjQi60be0kVY2IOzhVQ0pypN87CKusPsBV2gsLqtqmzhHHOyH0d8dq3TWBgtg==" saltValue="xoclUxabEsQcmL+kAKc8Fw==" spinCount="100000" sheet="1" objects="1" scenarios="1"/>
  <mergeCells count="43">
    <mergeCell ref="B49:D49"/>
    <mergeCell ref="A48:D48"/>
    <mergeCell ref="A35:D35"/>
    <mergeCell ref="A43:D43"/>
    <mergeCell ref="A44:D44"/>
    <mergeCell ref="A45:D45"/>
    <mergeCell ref="A46:D46"/>
    <mergeCell ref="A47:D47"/>
    <mergeCell ref="A39:D39"/>
    <mergeCell ref="A41:D41"/>
    <mergeCell ref="A42:D42"/>
    <mergeCell ref="C37:C38"/>
    <mergeCell ref="A37:A38"/>
    <mergeCell ref="A40:D40"/>
    <mergeCell ref="D37:D38"/>
    <mergeCell ref="A19:A21"/>
    <mergeCell ref="A25:C25"/>
    <mergeCell ref="B1:D1"/>
    <mergeCell ref="C5:D5"/>
    <mergeCell ref="A5:B5"/>
    <mergeCell ref="B15:D15"/>
    <mergeCell ref="A1:A2"/>
    <mergeCell ref="B4:D4"/>
    <mergeCell ref="A12:D12"/>
    <mergeCell ref="C13:D13"/>
    <mergeCell ref="C14:D14"/>
    <mergeCell ref="A13:A14"/>
    <mergeCell ref="A28:D28"/>
    <mergeCell ref="A29:B29"/>
    <mergeCell ref="B34:C34"/>
    <mergeCell ref="A26:C26"/>
    <mergeCell ref="C18:D18"/>
    <mergeCell ref="C19:D19"/>
    <mergeCell ref="B33:D33"/>
    <mergeCell ref="A27:B27"/>
    <mergeCell ref="A32:D32"/>
    <mergeCell ref="A22:D22"/>
    <mergeCell ref="C23:D23"/>
    <mergeCell ref="C27:D27"/>
    <mergeCell ref="C30:D30"/>
    <mergeCell ref="B20:C20"/>
    <mergeCell ref="B21:C21"/>
    <mergeCell ref="D20:D21"/>
  </mergeCells>
  <hyperlinks>
    <hyperlink ref="B49" r:id="rId1" display="http://www.alsglobal.pl/" xr:uid="{F7B48506-42D1-45DC-BB5D-52DD1BB78E21}"/>
    <hyperlink ref="B49:D49" r:id="rId2" display="Ogólne warunki świadczenia usług dostępne są na stronie internetowej www.alsglobal.pl" xr:uid="{1683AEF3-9C51-4D7B-A96F-063B0286037C}"/>
  </hyperlinks>
  <pageMargins left="0.7" right="0.7" top="0.75" bottom="0.75" header="0.3" footer="0.3"/>
  <pageSetup scale="85" fitToWidth="0" orientation="portrait" r:id="rId3"/>
  <colBreaks count="3" manualBreakCount="3">
    <brk id="4" max="48" man="1"/>
    <brk id="7" max="46" man="1"/>
    <brk id="18" max="45" man="1"/>
  </col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1</xdr:col>
                    <xdr:colOff>69850</xdr:colOff>
                    <xdr:row>18</xdr:row>
                    <xdr:rowOff>222250</xdr:rowOff>
                  </from>
                  <to>
                    <xdr:col>3</xdr:col>
                    <xdr:colOff>355600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1</xdr:col>
                    <xdr:colOff>1333500</xdr:colOff>
                    <xdr:row>23</xdr:row>
                    <xdr:rowOff>19050</xdr:rowOff>
                  </from>
                  <to>
                    <xdr:col>2</xdr:col>
                    <xdr:colOff>146050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1</xdr:col>
                    <xdr:colOff>38100</xdr:colOff>
                    <xdr:row>23</xdr:row>
                    <xdr:rowOff>31750</xdr:rowOff>
                  </from>
                  <to>
                    <xdr:col>1</xdr:col>
                    <xdr:colOff>1238250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9" name="Check Box 30">
              <controlPr defaultSize="0" autoFill="0" autoLine="0" autoPict="0">
                <anchor moveWithCells="1">
                  <from>
                    <xdr:col>2</xdr:col>
                    <xdr:colOff>31750</xdr:colOff>
                    <xdr:row>28</xdr:row>
                    <xdr:rowOff>12700</xdr:rowOff>
                  </from>
                  <to>
                    <xdr:col>2</xdr:col>
                    <xdr:colOff>952500</xdr:colOff>
                    <xdr:row>28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>
                  <from>
                    <xdr:col>3</xdr:col>
                    <xdr:colOff>12700</xdr:colOff>
                    <xdr:row>27</xdr:row>
                    <xdr:rowOff>184150</xdr:rowOff>
                  </from>
                  <to>
                    <xdr:col>3</xdr:col>
                    <xdr:colOff>914400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12700</xdr:rowOff>
                  </from>
                  <to>
                    <xdr:col>2</xdr:col>
                    <xdr:colOff>1200150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3</xdr:col>
                    <xdr:colOff>76200</xdr:colOff>
                    <xdr:row>30</xdr:row>
                    <xdr:rowOff>19050</xdr:rowOff>
                  </from>
                  <to>
                    <xdr:col>3</xdr:col>
                    <xdr:colOff>1003300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Check Box 47">
              <controlPr defaultSize="0" autoFill="0" autoLine="0" autoPict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1555750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4" name="Check Box 54">
              <controlPr defaultSize="0" autoFill="0" autoLine="0" autoPict="0">
                <anchor moveWithCells="1">
                  <from>
                    <xdr:col>1</xdr:col>
                    <xdr:colOff>57150</xdr:colOff>
                    <xdr:row>19</xdr:row>
                    <xdr:rowOff>190500</xdr:rowOff>
                  </from>
                  <to>
                    <xdr:col>3</xdr:col>
                    <xdr:colOff>400050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5" name="Check Box 97">
              <controlPr defaultSize="0" autoFill="0" autoLine="0" autoPict="0">
                <anchor moveWithCells="1">
                  <from>
                    <xdr:col>3</xdr:col>
                    <xdr:colOff>57150</xdr:colOff>
                    <xdr:row>24</xdr:row>
                    <xdr:rowOff>190500</xdr:rowOff>
                  </from>
                  <to>
                    <xdr:col>3</xdr:col>
                    <xdr:colOff>774700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6" name="Check Box 98">
              <controlPr defaultSize="0" autoFill="0" autoLine="0" autoPict="0">
                <anchor moveWithCells="1">
                  <from>
                    <xdr:col>3</xdr:col>
                    <xdr:colOff>1009650</xdr:colOff>
                    <xdr:row>24</xdr:row>
                    <xdr:rowOff>203200</xdr:rowOff>
                  </from>
                  <to>
                    <xdr:col>3</xdr:col>
                    <xdr:colOff>1670050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7" name="Check Box 100">
              <controlPr defaultSize="0" autoFill="0" autoLine="0" autoPict="0">
                <anchor moveWithCells="1">
                  <from>
                    <xdr:col>3</xdr:col>
                    <xdr:colOff>57150</xdr:colOff>
                    <xdr:row>24</xdr:row>
                    <xdr:rowOff>50800</xdr:rowOff>
                  </from>
                  <to>
                    <xdr:col>3</xdr:col>
                    <xdr:colOff>533400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8" name="Check Box 101">
              <controlPr defaultSize="0" autoFill="0" autoLine="0" autoPict="0">
                <anchor moveWithCells="1">
                  <from>
                    <xdr:col>3</xdr:col>
                    <xdr:colOff>1003300</xdr:colOff>
                    <xdr:row>24</xdr:row>
                    <xdr:rowOff>38100</xdr:rowOff>
                  </from>
                  <to>
                    <xdr:col>3</xdr:col>
                    <xdr:colOff>1555750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9" name="Check Box 102">
              <controlPr defaultSize="0" autoFill="0" autoLine="0" autoPict="0">
                <anchor moveWithCells="1">
                  <from>
                    <xdr:col>1</xdr:col>
                    <xdr:colOff>69850</xdr:colOff>
                    <xdr:row>17</xdr:row>
                    <xdr:rowOff>0</xdr:rowOff>
                  </from>
                  <to>
                    <xdr:col>1</xdr:col>
                    <xdr:colOff>1041400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0" name="Check Box 104">
              <controlPr defaultSize="0" autoFill="0" autoLine="0" autoPict="0">
                <anchor moveWithCells="1">
                  <from>
                    <xdr:col>1</xdr:col>
                    <xdr:colOff>69850</xdr:colOff>
                    <xdr:row>18</xdr:row>
                    <xdr:rowOff>0</xdr:rowOff>
                  </from>
                  <to>
                    <xdr:col>1</xdr:col>
                    <xdr:colOff>1041400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1" name="Check Box 107">
              <controlPr defaultSize="0" autoFill="0" autoLine="0" autoPict="0">
                <anchor moveWithCells="1">
                  <from>
                    <xdr:col>2</xdr:col>
                    <xdr:colOff>69850</xdr:colOff>
                    <xdr:row>17</xdr:row>
                    <xdr:rowOff>12700</xdr:rowOff>
                  </from>
                  <to>
                    <xdr:col>3</xdr:col>
                    <xdr:colOff>869950</xdr:colOff>
                    <xdr:row>17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2" name="Check Box 108">
              <controlPr defaultSize="0" autoFill="0" autoLine="0" autoPict="0">
                <anchor moveWithCells="1">
                  <from>
                    <xdr:col>2</xdr:col>
                    <xdr:colOff>69850</xdr:colOff>
                    <xdr:row>18</xdr:row>
                    <xdr:rowOff>12700</xdr:rowOff>
                  </from>
                  <to>
                    <xdr:col>3</xdr:col>
                    <xdr:colOff>869950</xdr:colOff>
                    <xdr:row>18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3" name="Check Box 109">
              <controlPr defaultSize="0" autoFill="0" autoLine="0" autoPict="0">
                <anchor moveWithCells="1">
                  <from>
                    <xdr:col>1</xdr:col>
                    <xdr:colOff>209550</xdr:colOff>
                    <xdr:row>2</xdr:row>
                    <xdr:rowOff>31750</xdr:rowOff>
                  </from>
                  <to>
                    <xdr:col>1</xdr:col>
                    <xdr:colOff>1028700</xdr:colOff>
                    <xdr:row>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4" name="Check Box 110">
              <controlPr defaultSize="0" autoFill="0" autoLine="0" autoPict="0">
                <anchor moveWithCells="1">
                  <from>
                    <xdr:col>1</xdr:col>
                    <xdr:colOff>1257300</xdr:colOff>
                    <xdr:row>2</xdr:row>
                    <xdr:rowOff>0</xdr:rowOff>
                  </from>
                  <to>
                    <xdr:col>2</xdr:col>
                    <xdr:colOff>152400</xdr:colOff>
                    <xdr:row>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5" name="Check Box 51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15</xdr:row>
                    <xdr:rowOff>25400</xdr:rowOff>
                  </from>
                  <to>
                    <xdr:col>1</xdr:col>
                    <xdr:colOff>1206500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6" name="Check Box 52">
              <controlPr defaultSize="0" autoFill="0" autoLine="0" autoPict="0">
                <anchor moveWithCells="1" sizeWithCells="1">
                  <from>
                    <xdr:col>1</xdr:col>
                    <xdr:colOff>1238250</xdr:colOff>
                    <xdr:row>15</xdr:row>
                    <xdr:rowOff>31750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7" name="Check Box 111">
              <controlPr defaultSize="0" autoFill="0" autoLine="0" autoPict="0">
                <anchor moveWithCells="1">
                  <from>
                    <xdr:col>1</xdr:col>
                    <xdr:colOff>203200</xdr:colOff>
                    <xdr:row>3</xdr:row>
                    <xdr:rowOff>12700</xdr:rowOff>
                  </from>
                  <to>
                    <xdr:col>1</xdr:col>
                    <xdr:colOff>990600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8" name="Check Box 112">
              <controlPr defaultSize="0" autoFill="0" autoLine="0" autoPict="0">
                <anchor moveWithCells="1">
                  <from>
                    <xdr:col>1</xdr:col>
                    <xdr:colOff>1250950</xdr:colOff>
                    <xdr:row>3</xdr:row>
                    <xdr:rowOff>0</xdr:rowOff>
                  </from>
                  <to>
                    <xdr:col>2</xdr:col>
                    <xdr:colOff>736600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9" name="Check Box 113">
              <controlPr defaultSize="0" autoFill="0" autoLine="0" autoPict="0">
                <anchor moveWithCells="1">
                  <from>
                    <xdr:col>2</xdr:col>
                    <xdr:colOff>1085850</xdr:colOff>
                    <xdr:row>3</xdr:row>
                    <xdr:rowOff>0</xdr:rowOff>
                  </from>
                  <to>
                    <xdr:col>3</xdr:col>
                    <xdr:colOff>1676400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30" name="Check Box 114">
              <controlPr defaultSize="0" autoFill="0" autoLine="0" autoPict="0">
                <anchor moveWithCells="1">
                  <from>
                    <xdr:col>2</xdr:col>
                    <xdr:colOff>69850</xdr:colOff>
                    <xdr:row>12</xdr:row>
                    <xdr:rowOff>31750</xdr:rowOff>
                  </from>
                  <to>
                    <xdr:col>3</xdr:col>
                    <xdr:colOff>1009650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C60B7-4288-42CA-9C61-E19F0F558AB7}">
  <dimension ref="A6:G28"/>
  <sheetViews>
    <sheetView workbookViewId="0">
      <selection activeCell="G12" sqref="G12"/>
    </sheetView>
  </sheetViews>
  <sheetFormatPr defaultRowHeight="14.5" x14ac:dyDescent="0.35"/>
  <cols>
    <col min="1" max="1" width="29.54296875" customWidth="1"/>
    <col min="7" max="7" width="11.453125" customWidth="1"/>
  </cols>
  <sheetData>
    <row r="6" spans="1:7" x14ac:dyDescent="0.35">
      <c r="A6" t="s">
        <v>225</v>
      </c>
      <c r="D6" s="64" t="s">
        <v>246</v>
      </c>
    </row>
    <row r="7" spans="1:7" x14ac:dyDescent="0.35">
      <c r="A7" t="s">
        <v>226</v>
      </c>
      <c r="G7" s="98" t="s">
        <v>263</v>
      </c>
    </row>
    <row r="8" spans="1:7" x14ac:dyDescent="0.35">
      <c r="A8" t="s">
        <v>227</v>
      </c>
      <c r="G8" t="s">
        <v>260</v>
      </c>
    </row>
    <row r="9" spans="1:7" x14ac:dyDescent="0.35">
      <c r="A9" t="s">
        <v>228</v>
      </c>
      <c r="G9" t="s">
        <v>261</v>
      </c>
    </row>
    <row r="10" spans="1:7" x14ac:dyDescent="0.35">
      <c r="A10" t="s">
        <v>229</v>
      </c>
      <c r="G10" t="s">
        <v>262</v>
      </c>
    </row>
    <row r="11" spans="1:7" x14ac:dyDescent="0.35">
      <c r="A11" t="s">
        <v>230</v>
      </c>
      <c r="G11" s="64" t="s">
        <v>264</v>
      </c>
    </row>
    <row r="12" spans="1:7" x14ac:dyDescent="0.35">
      <c r="A12" t="s">
        <v>231</v>
      </c>
    </row>
    <row r="13" spans="1:7" x14ac:dyDescent="0.35">
      <c r="A13" t="s">
        <v>232</v>
      </c>
    </row>
    <row r="14" spans="1:7" x14ac:dyDescent="0.35">
      <c r="A14" t="s">
        <v>233</v>
      </c>
    </row>
    <row r="15" spans="1:7" x14ac:dyDescent="0.35">
      <c r="A15" t="s">
        <v>234</v>
      </c>
    </row>
    <row r="16" spans="1:7" x14ac:dyDescent="0.35">
      <c r="A16" t="s">
        <v>235</v>
      </c>
    </row>
    <row r="17" spans="1:1" x14ac:dyDescent="0.35">
      <c r="A17" t="s">
        <v>236</v>
      </c>
    </row>
    <row r="18" spans="1:1" x14ac:dyDescent="0.35">
      <c r="A18" t="s">
        <v>237</v>
      </c>
    </row>
    <row r="19" spans="1:1" x14ac:dyDescent="0.35">
      <c r="A19" t="s">
        <v>238</v>
      </c>
    </row>
    <row r="20" spans="1:1" x14ac:dyDescent="0.35">
      <c r="A20" t="s">
        <v>239</v>
      </c>
    </row>
    <row r="21" spans="1:1" x14ac:dyDescent="0.35">
      <c r="A21" t="s">
        <v>240</v>
      </c>
    </row>
    <row r="22" spans="1:1" x14ac:dyDescent="0.35">
      <c r="A22" t="s">
        <v>241</v>
      </c>
    </row>
    <row r="23" spans="1:1" x14ac:dyDescent="0.35">
      <c r="A23" t="s">
        <v>242</v>
      </c>
    </row>
    <row r="24" spans="1:1" x14ac:dyDescent="0.35">
      <c r="A24" t="s">
        <v>243</v>
      </c>
    </row>
    <row r="25" spans="1:1" x14ac:dyDescent="0.35">
      <c r="A25" t="s">
        <v>244</v>
      </c>
    </row>
    <row r="26" spans="1:1" x14ac:dyDescent="0.35">
      <c r="A26" t="s">
        <v>224</v>
      </c>
    </row>
    <row r="27" spans="1:1" x14ac:dyDescent="0.35">
      <c r="A27" s="64" t="s">
        <v>252</v>
      </c>
    </row>
    <row r="28" spans="1:1" x14ac:dyDescent="0.35">
      <c r="A28" s="64" t="s">
        <v>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FB160-03A7-4C06-98A5-19EB214BFE54}">
  <sheetPr>
    <pageSetUpPr fitToPage="1"/>
  </sheetPr>
  <dimension ref="A1:Q58"/>
  <sheetViews>
    <sheetView topLeftCell="A17" zoomScaleNormal="100" workbookViewId="0">
      <selection activeCell="D47" sqref="D47"/>
    </sheetView>
  </sheetViews>
  <sheetFormatPr defaultRowHeight="14.5" x14ac:dyDescent="0.35"/>
  <cols>
    <col min="1" max="1" width="32.81640625" customWidth="1"/>
    <col min="2" max="2" width="26.26953125" customWidth="1"/>
    <col min="3" max="12" width="21.81640625" customWidth="1"/>
    <col min="15" max="15" width="9.81640625" bestFit="1" customWidth="1"/>
  </cols>
  <sheetData>
    <row r="1" spans="1:12" x14ac:dyDescent="0.35">
      <c r="A1" s="78" t="s">
        <v>12</v>
      </c>
      <c r="B1" s="136"/>
      <c r="C1" s="92" t="s">
        <v>220</v>
      </c>
      <c r="D1" s="93"/>
      <c r="E1" s="93" t="s">
        <v>179</v>
      </c>
      <c r="F1" s="93"/>
      <c r="G1" s="140">
        <f>ROW(B21)</f>
        <v>21</v>
      </c>
      <c r="H1" s="168"/>
      <c r="I1" s="168"/>
      <c r="J1" s="168"/>
      <c r="K1" s="168"/>
      <c r="L1" s="168"/>
    </row>
    <row r="2" spans="1:12" ht="30.75" customHeight="1" x14ac:dyDescent="0.35">
      <c r="A2" s="78" t="s">
        <v>13</v>
      </c>
      <c r="B2" s="136" t="s">
        <v>249</v>
      </c>
      <c r="C2" s="166">
        <f>C21</f>
        <v>0</v>
      </c>
      <c r="D2" s="166">
        <f t="shared" ref="D2:L2" si="0">D21</f>
        <v>0</v>
      </c>
      <c r="E2" s="166">
        <f t="shared" si="0"/>
        <v>0</v>
      </c>
      <c r="F2" s="166">
        <f t="shared" si="0"/>
        <v>0</v>
      </c>
      <c r="G2" s="166">
        <f t="shared" si="0"/>
        <v>0</v>
      </c>
      <c r="H2" s="166">
        <f t="shared" si="0"/>
        <v>0</v>
      </c>
      <c r="I2" s="166">
        <f t="shared" si="0"/>
        <v>0</v>
      </c>
      <c r="J2" s="166">
        <f t="shared" si="0"/>
        <v>0</v>
      </c>
      <c r="K2" s="166">
        <f t="shared" si="0"/>
        <v>0</v>
      </c>
      <c r="L2" s="166">
        <f t="shared" si="0"/>
        <v>0</v>
      </c>
    </row>
    <row r="3" spans="1:12" x14ac:dyDescent="0.35">
      <c r="A3" s="193" t="s">
        <v>221</v>
      </c>
      <c r="B3" s="181"/>
      <c r="C3" s="177"/>
      <c r="D3" s="178"/>
      <c r="E3" s="178"/>
      <c r="F3" s="178"/>
      <c r="G3" s="178"/>
      <c r="H3" s="178"/>
      <c r="I3" s="178"/>
      <c r="J3" s="178"/>
      <c r="K3" s="178"/>
      <c r="L3" s="178"/>
    </row>
    <row r="4" spans="1:12" x14ac:dyDescent="0.35">
      <c r="A4" s="193" t="s">
        <v>221</v>
      </c>
      <c r="B4" s="181"/>
      <c r="C4" s="177"/>
      <c r="D4" s="178"/>
      <c r="E4" s="178"/>
      <c r="F4" s="178"/>
      <c r="G4" s="178"/>
      <c r="H4" s="178"/>
      <c r="I4" s="178"/>
      <c r="J4" s="178"/>
      <c r="K4" s="178"/>
      <c r="L4" s="178"/>
    </row>
    <row r="5" spans="1:12" x14ac:dyDescent="0.35">
      <c r="A5" s="193" t="s">
        <v>221</v>
      </c>
      <c r="B5" s="181"/>
      <c r="C5" s="177"/>
      <c r="D5" s="178"/>
      <c r="E5" s="178"/>
      <c r="F5" s="178"/>
      <c r="G5" s="178"/>
      <c r="H5" s="178"/>
      <c r="I5" s="178"/>
      <c r="J5" s="178"/>
      <c r="K5" s="178"/>
      <c r="L5" s="178"/>
    </row>
    <row r="6" spans="1:12" x14ac:dyDescent="0.35">
      <c r="A6" s="193" t="s">
        <v>221</v>
      </c>
      <c r="B6" s="181"/>
      <c r="C6" s="177"/>
      <c r="D6" s="178"/>
      <c r="E6" s="178"/>
      <c r="F6" s="178"/>
      <c r="G6" s="178"/>
      <c r="H6" s="178"/>
      <c r="I6" s="178"/>
      <c r="J6" s="178"/>
      <c r="K6" s="178"/>
      <c r="L6" s="178"/>
    </row>
    <row r="7" spans="1:12" x14ac:dyDescent="0.35">
      <c r="A7" s="193" t="s">
        <v>221</v>
      </c>
      <c r="B7" s="181"/>
      <c r="C7" s="177"/>
      <c r="D7" s="178"/>
      <c r="E7" s="178"/>
      <c r="F7" s="178"/>
      <c r="G7" s="178"/>
      <c r="H7" s="178"/>
      <c r="I7" s="178"/>
      <c r="J7" s="178"/>
      <c r="K7" s="178"/>
      <c r="L7" s="178"/>
    </row>
    <row r="8" spans="1:12" x14ac:dyDescent="0.35">
      <c r="A8" s="193" t="s">
        <v>221</v>
      </c>
      <c r="B8" s="181"/>
      <c r="C8" s="179"/>
      <c r="D8" s="180"/>
      <c r="E8" s="180"/>
      <c r="F8" s="180"/>
      <c r="G8" s="180"/>
      <c r="H8" s="180"/>
      <c r="I8" s="180"/>
      <c r="J8" s="180"/>
      <c r="K8" s="180"/>
      <c r="L8" s="180"/>
    </row>
    <row r="9" spans="1:12" x14ac:dyDescent="0.35">
      <c r="A9" s="193" t="s">
        <v>221</v>
      </c>
      <c r="B9" s="181"/>
      <c r="C9" s="179"/>
      <c r="D9" s="180"/>
      <c r="E9" s="180"/>
      <c r="F9" s="180"/>
      <c r="G9" s="180"/>
      <c r="H9" s="180"/>
      <c r="I9" s="180"/>
      <c r="J9" s="180"/>
      <c r="K9" s="180"/>
      <c r="L9" s="180"/>
    </row>
    <row r="10" spans="1:12" x14ac:dyDescent="0.35">
      <c r="A10" s="193" t="s">
        <v>221</v>
      </c>
      <c r="B10" s="181"/>
      <c r="C10" s="179"/>
      <c r="D10" s="180"/>
      <c r="E10" s="180"/>
      <c r="F10" s="180"/>
      <c r="G10" s="180"/>
      <c r="H10" s="180"/>
      <c r="I10" s="180"/>
      <c r="J10" s="180"/>
      <c r="K10" s="180"/>
      <c r="L10" s="180"/>
    </row>
    <row r="11" spans="1:12" x14ac:dyDescent="0.35">
      <c r="A11" s="193" t="s">
        <v>221</v>
      </c>
      <c r="B11" s="182"/>
      <c r="C11" s="179"/>
      <c r="D11" s="180"/>
      <c r="E11" s="180"/>
      <c r="F11" s="180"/>
      <c r="G11" s="180"/>
      <c r="H11" s="180"/>
      <c r="I11" s="180"/>
      <c r="J11" s="180"/>
      <c r="K11" s="180"/>
      <c r="L11" s="180"/>
    </row>
    <row r="12" spans="1:12" x14ac:dyDescent="0.35">
      <c r="A12" s="193" t="s">
        <v>221</v>
      </c>
      <c r="B12" s="182"/>
      <c r="C12" s="179"/>
      <c r="D12" s="180"/>
      <c r="E12" s="180"/>
      <c r="F12" s="180"/>
      <c r="G12" s="180"/>
      <c r="H12" s="180"/>
      <c r="I12" s="180"/>
      <c r="J12" s="180"/>
      <c r="K12" s="180"/>
      <c r="L12" s="180"/>
    </row>
    <row r="13" spans="1:12" x14ac:dyDescent="0.35">
      <c r="A13" s="193" t="s">
        <v>221</v>
      </c>
      <c r="B13" s="182"/>
      <c r="C13" s="179"/>
      <c r="D13" s="180"/>
      <c r="E13" s="180"/>
      <c r="F13" s="180"/>
      <c r="G13" s="180"/>
      <c r="H13" s="180"/>
      <c r="I13" s="180"/>
      <c r="J13" s="180"/>
      <c r="K13" s="180"/>
      <c r="L13" s="180"/>
    </row>
    <row r="14" spans="1:12" x14ac:dyDescent="0.35">
      <c r="A14" s="193" t="s">
        <v>221</v>
      </c>
      <c r="B14" s="182"/>
      <c r="C14" s="179"/>
      <c r="D14" s="180"/>
      <c r="E14" s="180"/>
      <c r="F14" s="180"/>
      <c r="G14" s="180"/>
      <c r="H14" s="180"/>
      <c r="I14" s="180"/>
      <c r="J14" s="180"/>
      <c r="K14" s="180"/>
      <c r="L14" s="180"/>
    </row>
    <row r="15" spans="1:12" x14ac:dyDescent="0.35">
      <c r="A15" s="193" t="s">
        <v>221</v>
      </c>
      <c r="B15" s="182"/>
      <c r="C15" s="179"/>
      <c r="D15" s="180"/>
      <c r="E15" s="180"/>
      <c r="F15" s="180"/>
      <c r="G15" s="180"/>
      <c r="H15" s="180"/>
      <c r="I15" s="180"/>
      <c r="J15" s="180"/>
      <c r="K15" s="180"/>
      <c r="L15" s="180"/>
    </row>
    <row r="16" spans="1:12" x14ac:dyDescent="0.35">
      <c r="A16" s="193" t="s">
        <v>221</v>
      </c>
      <c r="B16" s="182"/>
      <c r="C16" s="179"/>
      <c r="D16" s="180"/>
      <c r="E16" s="180"/>
      <c r="F16" s="180"/>
      <c r="G16" s="180"/>
      <c r="H16" s="180"/>
      <c r="I16" s="180"/>
      <c r="J16" s="180"/>
      <c r="K16" s="180"/>
      <c r="L16" s="180"/>
    </row>
    <row r="17" spans="1:17" x14ac:dyDescent="0.35">
      <c r="A17" s="193" t="s">
        <v>221</v>
      </c>
      <c r="B17" s="182"/>
      <c r="C17" s="179"/>
      <c r="D17" s="180"/>
      <c r="E17" s="180"/>
      <c r="F17" s="180"/>
      <c r="G17" s="180"/>
      <c r="H17" s="180"/>
      <c r="I17" s="180"/>
      <c r="J17" s="180"/>
      <c r="K17" s="180"/>
      <c r="L17" s="180"/>
    </row>
    <row r="18" spans="1:17" x14ac:dyDescent="0.35">
      <c r="A18" s="193" t="s">
        <v>221</v>
      </c>
      <c r="B18" s="182"/>
      <c r="C18" s="179"/>
      <c r="D18" s="180"/>
      <c r="E18" s="180"/>
      <c r="F18" s="180"/>
      <c r="G18" s="180"/>
      <c r="H18" s="180"/>
      <c r="I18" s="180"/>
      <c r="J18" s="180"/>
      <c r="K18" s="180"/>
      <c r="L18" s="180"/>
    </row>
    <row r="19" spans="1:17" x14ac:dyDescent="0.35">
      <c r="A19" s="194" t="s">
        <v>221</v>
      </c>
      <c r="B19" s="182"/>
      <c r="C19" s="179"/>
      <c r="D19" s="180"/>
      <c r="E19" s="180"/>
      <c r="F19" s="180"/>
      <c r="G19" s="180"/>
      <c r="H19" s="180"/>
      <c r="I19" s="180"/>
      <c r="J19" s="180"/>
      <c r="K19" s="180"/>
      <c r="L19" s="180"/>
    </row>
    <row r="20" spans="1:17" x14ac:dyDescent="0.35">
      <c r="A20" s="333" t="s">
        <v>40</v>
      </c>
      <c r="B20" s="334"/>
      <c r="C20" s="108" t="s">
        <v>8</v>
      </c>
      <c r="D20" s="108" t="s">
        <v>8</v>
      </c>
      <c r="E20" s="108" t="s">
        <v>8</v>
      </c>
      <c r="F20" s="108" t="s">
        <v>8</v>
      </c>
      <c r="G20" s="108" t="s">
        <v>8</v>
      </c>
      <c r="H20" s="108"/>
      <c r="I20" s="108"/>
      <c r="J20" s="108"/>
      <c r="K20" s="108"/>
      <c r="L20" s="108" t="s">
        <v>8</v>
      </c>
    </row>
    <row r="21" spans="1:17" s="165" customFormat="1" ht="22.5" customHeight="1" x14ac:dyDescent="0.35">
      <c r="A21" s="235"/>
      <c r="B21" s="33" t="s">
        <v>215</v>
      </c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/>
      <c r="N21"/>
      <c r="O21"/>
      <c r="P21"/>
      <c r="Q21"/>
    </row>
    <row r="22" spans="1:17" s="165" customFormat="1" x14ac:dyDescent="0.35">
      <c r="A22" s="261"/>
      <c r="B22" s="33" t="s">
        <v>282</v>
      </c>
      <c r="C22" s="185"/>
      <c r="D22" s="186"/>
      <c r="E22" s="186"/>
      <c r="F22" s="186"/>
      <c r="G22" s="186"/>
      <c r="H22" s="186"/>
      <c r="I22" s="186"/>
      <c r="J22" s="186"/>
      <c r="K22" s="186"/>
      <c r="L22" s="186"/>
      <c r="M22"/>
      <c r="N22"/>
      <c r="O22"/>
      <c r="P22"/>
      <c r="Q22"/>
    </row>
    <row r="23" spans="1:17" x14ac:dyDescent="0.35">
      <c r="A23" s="236"/>
      <c r="B23" s="33" t="s">
        <v>42</v>
      </c>
      <c r="C23" s="185"/>
      <c r="D23" s="186"/>
      <c r="E23" s="186"/>
      <c r="F23" s="186"/>
      <c r="G23" s="186"/>
      <c r="H23" s="186"/>
      <c r="I23" s="186"/>
      <c r="J23" s="186"/>
      <c r="K23" s="186"/>
      <c r="L23" s="186"/>
    </row>
    <row r="24" spans="1:17" x14ac:dyDescent="0.35">
      <c r="A24" s="236"/>
      <c r="B24" s="33" t="s">
        <v>49</v>
      </c>
      <c r="C24" s="185"/>
      <c r="D24" s="186"/>
      <c r="E24" s="186"/>
      <c r="F24" s="186"/>
      <c r="G24" s="186"/>
      <c r="H24" s="186"/>
      <c r="I24" s="186"/>
      <c r="J24" s="186"/>
      <c r="K24" s="186"/>
      <c r="L24" s="186"/>
    </row>
    <row r="25" spans="1:17" x14ac:dyDescent="0.35">
      <c r="A25" s="236"/>
      <c r="B25" s="33" t="s">
        <v>216</v>
      </c>
      <c r="C25" s="185"/>
      <c r="D25" s="186"/>
      <c r="E25" s="186"/>
      <c r="F25" s="186"/>
      <c r="G25" s="186"/>
      <c r="H25" s="186"/>
      <c r="I25" s="186"/>
      <c r="J25" s="186"/>
      <c r="K25" s="186"/>
      <c r="L25" s="186"/>
    </row>
    <row r="26" spans="1:17" x14ac:dyDescent="0.35">
      <c r="A26" s="236"/>
      <c r="B26" s="33" t="s">
        <v>217</v>
      </c>
      <c r="C26" s="185"/>
      <c r="D26" s="186"/>
      <c r="E26" s="186"/>
      <c r="F26" s="186"/>
      <c r="G26" s="186"/>
      <c r="H26" s="186"/>
      <c r="I26" s="186"/>
      <c r="J26" s="186"/>
      <c r="K26" s="186"/>
      <c r="L26" s="186"/>
    </row>
    <row r="27" spans="1:17" x14ac:dyDescent="0.35">
      <c r="A27" s="236"/>
      <c r="B27" s="33" t="s">
        <v>218</v>
      </c>
      <c r="C27" s="185"/>
      <c r="D27" s="186"/>
      <c r="E27" s="186"/>
      <c r="F27" s="186"/>
      <c r="G27" s="186"/>
      <c r="H27" s="186"/>
      <c r="I27" s="186"/>
      <c r="J27" s="186"/>
      <c r="K27" s="186"/>
      <c r="L27" s="186"/>
    </row>
    <row r="28" spans="1:17" x14ac:dyDescent="0.35">
      <c r="A28" s="236"/>
      <c r="B28" s="33" t="s">
        <v>219</v>
      </c>
      <c r="C28" s="185"/>
      <c r="D28" s="186"/>
      <c r="E28" s="186"/>
      <c r="F28" s="186"/>
      <c r="G28" s="186"/>
      <c r="H28" s="186"/>
      <c r="I28" s="186"/>
      <c r="J28" s="186"/>
      <c r="K28" s="186"/>
      <c r="L28" s="186"/>
    </row>
    <row r="29" spans="1:17" x14ac:dyDescent="0.35">
      <c r="A29" s="236"/>
      <c r="B29" s="33" t="s">
        <v>45</v>
      </c>
      <c r="C29" s="185"/>
      <c r="D29" s="186"/>
      <c r="E29" s="186"/>
      <c r="F29" s="186"/>
      <c r="G29" s="186"/>
      <c r="H29" s="186"/>
      <c r="I29" s="186"/>
      <c r="J29" s="186"/>
      <c r="K29" s="186"/>
      <c r="L29" s="186"/>
    </row>
    <row r="30" spans="1:17" x14ac:dyDescent="0.35">
      <c r="A30" s="236"/>
      <c r="B30" s="99" t="s">
        <v>148</v>
      </c>
      <c r="C30" s="185"/>
      <c r="D30" s="186"/>
      <c r="E30" s="186"/>
      <c r="F30" s="186"/>
      <c r="G30" s="186"/>
      <c r="H30" s="186"/>
      <c r="I30" s="186"/>
      <c r="J30" s="186"/>
      <c r="K30" s="186"/>
      <c r="L30" s="186"/>
    </row>
    <row r="31" spans="1:17" x14ac:dyDescent="0.35">
      <c r="A31" s="236"/>
      <c r="B31" s="33" t="s">
        <v>44</v>
      </c>
      <c r="C31" s="185"/>
      <c r="D31" s="186"/>
      <c r="E31" s="186"/>
      <c r="F31" s="186"/>
      <c r="G31" s="186"/>
      <c r="H31" s="186"/>
      <c r="I31" s="186"/>
      <c r="J31" s="186"/>
      <c r="K31" s="186"/>
      <c r="L31" s="186"/>
    </row>
    <row r="32" spans="1:17" x14ac:dyDescent="0.35">
      <c r="A32" s="236"/>
      <c r="B32" s="33" t="s">
        <v>46</v>
      </c>
      <c r="C32" s="185"/>
      <c r="D32" s="186"/>
      <c r="E32" s="186"/>
      <c r="F32" s="186"/>
      <c r="G32" s="186"/>
      <c r="H32" s="186"/>
      <c r="I32" s="186"/>
      <c r="J32" s="186"/>
      <c r="K32" s="186"/>
      <c r="L32" s="186"/>
    </row>
    <row r="33" spans="1:12" ht="21" x14ac:dyDescent="0.35">
      <c r="A33" s="236"/>
      <c r="B33" s="33" t="s">
        <v>48</v>
      </c>
      <c r="C33" s="185"/>
      <c r="D33" s="186"/>
      <c r="E33" s="186"/>
      <c r="F33" s="186"/>
      <c r="G33" s="186"/>
      <c r="H33" s="186"/>
      <c r="I33" s="186"/>
      <c r="J33" s="186"/>
      <c r="K33" s="186"/>
      <c r="L33" s="186"/>
    </row>
    <row r="34" spans="1:12" x14ac:dyDescent="0.35">
      <c r="A34" s="236"/>
      <c r="B34" s="33" t="s">
        <v>47</v>
      </c>
      <c r="C34" s="185"/>
      <c r="D34" s="186"/>
      <c r="E34" s="186"/>
      <c r="F34" s="186"/>
      <c r="G34" s="186"/>
      <c r="H34" s="186"/>
      <c r="I34" s="186"/>
      <c r="J34" s="186"/>
      <c r="K34" s="186"/>
      <c r="L34" s="186"/>
    </row>
    <row r="35" spans="1:12" x14ac:dyDescent="0.35">
      <c r="A35" s="236"/>
      <c r="B35" s="33" t="s">
        <v>251</v>
      </c>
      <c r="C35" s="185"/>
      <c r="D35" s="186"/>
      <c r="E35" s="186"/>
      <c r="F35" s="186"/>
      <c r="G35" s="186"/>
      <c r="H35" s="186"/>
      <c r="I35" s="186"/>
      <c r="J35" s="186"/>
      <c r="K35" s="186"/>
      <c r="L35" s="186"/>
    </row>
    <row r="36" spans="1:12" x14ac:dyDescent="0.35">
      <c r="A36" s="236"/>
      <c r="B36" s="234" t="s">
        <v>223</v>
      </c>
      <c r="C36" s="187"/>
      <c r="D36" s="187"/>
      <c r="E36" s="187"/>
      <c r="F36" s="187"/>
      <c r="G36" s="187"/>
      <c r="H36" s="187"/>
      <c r="I36" s="187"/>
      <c r="J36" s="187"/>
      <c r="K36" s="187"/>
      <c r="L36" s="187"/>
    </row>
    <row r="37" spans="1:12" ht="16.5" customHeight="1" x14ac:dyDescent="0.35">
      <c r="A37" s="237"/>
      <c r="B37" s="234" t="s">
        <v>50</v>
      </c>
      <c r="C37" s="183"/>
      <c r="D37" s="184"/>
      <c r="E37" s="184"/>
      <c r="F37" s="184"/>
      <c r="G37" s="184"/>
      <c r="H37" s="184"/>
      <c r="I37" s="184"/>
      <c r="J37" s="184"/>
      <c r="K37" s="184"/>
      <c r="L37" s="184"/>
    </row>
    <row r="38" spans="1:12" ht="22.5" customHeight="1" x14ac:dyDescent="0.35">
      <c r="A38" s="272"/>
      <c r="B38" s="102" t="s">
        <v>105</v>
      </c>
      <c r="C38" s="270"/>
      <c r="D38" s="271"/>
      <c r="E38" s="271"/>
      <c r="F38" s="271"/>
      <c r="G38" s="271"/>
      <c r="H38" s="271"/>
      <c r="I38" s="271"/>
      <c r="J38" s="271"/>
      <c r="K38" s="271"/>
      <c r="L38" s="271"/>
    </row>
    <row r="39" spans="1:12" ht="15" customHeight="1" x14ac:dyDescent="0.35">
      <c r="A39" s="335" t="s">
        <v>254</v>
      </c>
      <c r="B39" s="335"/>
      <c r="C39" s="335"/>
      <c r="D39" s="335"/>
      <c r="E39" s="335"/>
      <c r="F39" s="335"/>
      <c r="G39" s="238"/>
      <c r="H39" s="238"/>
      <c r="I39" s="238"/>
      <c r="J39" s="238"/>
      <c r="K39" s="238"/>
      <c r="L39" s="238"/>
    </row>
    <row r="40" spans="1:12" ht="21" customHeight="1" x14ac:dyDescent="0.35">
      <c r="A40" s="336"/>
      <c r="B40" s="336"/>
      <c r="C40" s="336"/>
      <c r="D40" s="336"/>
      <c r="E40" s="336"/>
      <c r="F40" s="336"/>
      <c r="G40" s="239"/>
      <c r="H40" s="239"/>
      <c r="I40" s="239"/>
      <c r="J40" s="239"/>
      <c r="K40" s="239"/>
      <c r="L40" s="239"/>
    </row>
    <row r="41" spans="1:12" x14ac:dyDescent="0.35">
      <c r="A41" s="336"/>
      <c r="B41" s="336"/>
      <c r="C41" s="336"/>
      <c r="D41" s="336"/>
      <c r="E41" s="336"/>
      <c r="F41" s="336"/>
    </row>
    <row r="42" spans="1:12" ht="15" customHeight="1" x14ac:dyDescent="0.35">
      <c r="A42" s="192"/>
      <c r="B42" s="190" t="s">
        <v>97</v>
      </c>
      <c r="C42" s="337" t="s">
        <v>320</v>
      </c>
      <c r="D42" s="337"/>
      <c r="E42" s="337"/>
      <c r="F42" s="337"/>
    </row>
    <row r="43" spans="1:12" x14ac:dyDescent="0.35">
      <c r="A43" s="189"/>
      <c r="B43" s="188" t="s">
        <v>96</v>
      </c>
      <c r="D43" s="269"/>
    </row>
    <row r="44" spans="1:12" x14ac:dyDescent="0.35">
      <c r="A44" s="191"/>
      <c r="B44" s="188" t="s">
        <v>222</v>
      </c>
      <c r="D44" s="269"/>
    </row>
    <row r="45" spans="1:12" x14ac:dyDescent="0.35">
      <c r="D45" s="269"/>
    </row>
    <row r="46" spans="1:12" x14ac:dyDescent="0.35">
      <c r="D46" s="269"/>
    </row>
    <row r="47" spans="1:12" x14ac:dyDescent="0.35">
      <c r="D47" s="269"/>
    </row>
    <row r="48" spans="1:12" x14ac:dyDescent="0.35">
      <c r="D48" s="269"/>
    </row>
    <row r="49" spans="4:4" x14ac:dyDescent="0.35">
      <c r="D49" s="269"/>
    </row>
    <row r="50" spans="4:4" x14ac:dyDescent="0.35">
      <c r="D50" s="269"/>
    </row>
    <row r="51" spans="4:4" x14ac:dyDescent="0.35">
      <c r="D51" s="269"/>
    </row>
    <row r="52" spans="4:4" x14ac:dyDescent="0.35">
      <c r="D52" s="269"/>
    </row>
    <row r="53" spans="4:4" x14ac:dyDescent="0.35">
      <c r="D53" s="269"/>
    </row>
    <row r="54" spans="4:4" x14ac:dyDescent="0.35">
      <c r="D54" s="269"/>
    </row>
    <row r="55" spans="4:4" x14ac:dyDescent="0.35">
      <c r="D55" s="269"/>
    </row>
    <row r="56" spans="4:4" x14ac:dyDescent="0.35">
      <c r="D56" s="269"/>
    </row>
    <row r="57" spans="4:4" x14ac:dyDescent="0.35">
      <c r="D57" s="269"/>
    </row>
    <row r="58" spans="4:4" x14ac:dyDescent="0.35">
      <c r="D58" s="269"/>
    </row>
  </sheetData>
  <sheetProtection algorithmName="SHA-512" hashValue="OwizcpysavIrGoNK71OktCuNsgsZ0nutsoqJPLMqKgJwkF2CycSfNWXoJfkXroObhlkTgHbO5bhuiF4ReTo9Ag==" saltValue="dxSJTWPhOz01BTvWy6K7Hg==" spinCount="100000" sheet="1" insertColumns="0" insertRows="0"/>
  <mergeCells count="3">
    <mergeCell ref="A20:B20"/>
    <mergeCell ref="A39:F41"/>
    <mergeCell ref="C42:F42"/>
  </mergeCells>
  <conditionalFormatting sqref="C21:L21">
    <cfRule type="notContainsBlanks" dxfId="48" priority="2">
      <formula>LEN(TRIM(C21))&gt;0</formula>
    </cfRule>
    <cfRule type="expression" dxfId="47" priority="6" stopIfTrue="1">
      <formula>(COUNTBLANK(C3:C19)&lt;ROWS(C3:C19))</formula>
    </cfRule>
  </conditionalFormatting>
  <conditionalFormatting sqref="A3:A19">
    <cfRule type="expression" dxfId="46" priority="1">
      <formula>(COUNTBLANK(C3:L3)&lt;COLUMNS(C3:L3))</formula>
    </cfRule>
    <cfRule type="containsText" dxfId="45" priority="3" operator="containsText" text="Nazwa analizy">
      <formula>NOT(ISERROR(SEARCH("Nazwa analizy",A3)))</formula>
    </cfRule>
    <cfRule type="notContainsBlanks" dxfId="44" priority="4">
      <formula>LEN(TRIM(A3))&gt;0</formula>
    </cfRule>
  </conditionalFormatting>
  <dataValidations count="1">
    <dataValidation allowBlank="1" showInputMessage="1" showErrorMessage="1" prompt="Skontaktuj się z Biurem Obsługi Klienta" sqref="C36:L36" xr:uid="{71BEC8AB-59CE-47A4-8CF6-2BEBEDF7062D}"/>
  </dataValidations>
  <pageMargins left="0.7" right="0.7" top="0.75" bottom="0.75" header="0.3" footer="0.3"/>
  <pageSetup paperSize="9" scale="79" fitToWidth="0" orientation="landscape" r:id="rId1"/>
  <headerFooter>
    <oddFooter>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Akcetowalna wartośc komórki to x lub puste" prompt="wybrać z listy X lub zostawić puste" xr:uid="{148B6F04-1A8A-4755-A5DE-63D3A6C3E41D}">
          <x14:formula1>
            <xm:f>Arkusz2!$D$6:$D$7</xm:f>
          </x14:formula1>
          <xm:sqref>C3:L19</xm:sqref>
        </x14:dataValidation>
        <x14:dataValidation type="list" allowBlank="1" showInputMessage="1" showErrorMessage="1" prompt="Wybrać z listy rozwijanej" xr:uid="{8D431E50-CA8E-4A77-BE55-3A4C74409401}">
          <x14:formula1>
            <xm:f>Arkusz2!$A$6:$A$28</xm:f>
          </x14:formula1>
          <xm:sqref>C35:L35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55730-6128-49CE-9F4D-208B436733A1}">
  <dimension ref="A1:O36"/>
  <sheetViews>
    <sheetView zoomScaleNormal="100" workbookViewId="0">
      <selection activeCell="E4" sqref="E4"/>
    </sheetView>
  </sheetViews>
  <sheetFormatPr defaultRowHeight="14.5" x14ac:dyDescent="0.35"/>
  <cols>
    <col min="1" max="1" width="4.81640625" customWidth="1"/>
    <col min="2" max="2" width="5.81640625" customWidth="1"/>
    <col min="3" max="3" width="27.453125" customWidth="1"/>
    <col min="4" max="14" width="18.81640625" customWidth="1"/>
  </cols>
  <sheetData>
    <row r="1" spans="1:14" x14ac:dyDescent="0.35">
      <c r="A1" s="338" t="s">
        <v>64</v>
      </c>
      <c r="B1" s="339"/>
      <c r="C1" s="78" t="s">
        <v>12</v>
      </c>
      <c r="D1" s="136"/>
      <c r="E1" s="92" t="s">
        <v>220</v>
      </c>
      <c r="F1" s="93"/>
      <c r="G1" s="93" t="s">
        <v>179</v>
      </c>
      <c r="H1" s="93"/>
      <c r="I1" s="140">
        <f>ROW(D21)</f>
        <v>21</v>
      </c>
      <c r="J1" s="168"/>
      <c r="K1" s="168"/>
      <c r="L1" s="168"/>
      <c r="M1" s="168"/>
      <c r="N1" s="168"/>
    </row>
    <row r="2" spans="1:14" x14ac:dyDescent="0.35">
      <c r="A2" s="252" t="s">
        <v>278</v>
      </c>
      <c r="B2" s="254" t="s">
        <v>110</v>
      </c>
      <c r="C2" s="78" t="s">
        <v>13</v>
      </c>
      <c r="D2" s="136" t="s">
        <v>249</v>
      </c>
      <c r="E2" s="166">
        <f>E21</f>
        <v>0</v>
      </c>
      <c r="F2" s="166">
        <f t="shared" ref="F2:N2" si="0">F21</f>
        <v>0</v>
      </c>
      <c r="G2" s="166">
        <f t="shared" si="0"/>
        <v>0</v>
      </c>
      <c r="H2" s="166">
        <f t="shared" si="0"/>
        <v>0</v>
      </c>
      <c r="I2" s="166">
        <f t="shared" si="0"/>
        <v>0</v>
      </c>
      <c r="J2" s="166">
        <f t="shared" si="0"/>
        <v>0</v>
      </c>
      <c r="K2" s="166">
        <f t="shared" si="0"/>
        <v>0</v>
      </c>
      <c r="L2" s="166">
        <f t="shared" si="0"/>
        <v>0</v>
      </c>
      <c r="M2" s="166">
        <f t="shared" si="0"/>
        <v>0</v>
      </c>
      <c r="N2" s="166">
        <f t="shared" si="0"/>
        <v>0</v>
      </c>
    </row>
    <row r="3" spans="1:14" x14ac:dyDescent="0.35">
      <c r="A3" s="252" t="s">
        <v>277</v>
      </c>
      <c r="B3" s="252"/>
      <c r="C3" s="260" t="s">
        <v>283</v>
      </c>
      <c r="D3" s="132" t="s">
        <v>280</v>
      </c>
      <c r="E3" s="177"/>
      <c r="F3" s="178"/>
      <c r="G3" s="178"/>
      <c r="H3" s="178"/>
      <c r="I3" s="178"/>
      <c r="J3" s="178"/>
      <c r="K3" s="178"/>
      <c r="L3" s="178"/>
      <c r="M3" s="178"/>
      <c r="N3" s="178"/>
    </row>
    <row r="4" spans="1:14" x14ac:dyDescent="0.35">
      <c r="A4" s="252" t="s">
        <v>277</v>
      </c>
      <c r="B4" s="252"/>
      <c r="C4" s="260" t="s">
        <v>284</v>
      </c>
      <c r="D4" s="181"/>
      <c r="E4" s="177"/>
      <c r="F4" s="178"/>
      <c r="G4" s="178"/>
      <c r="H4" s="178"/>
      <c r="I4" s="178"/>
      <c r="J4" s="178"/>
      <c r="K4" s="178"/>
      <c r="L4" s="178"/>
      <c r="M4" s="178"/>
      <c r="N4" s="178"/>
    </row>
    <row r="5" spans="1:14" x14ac:dyDescent="0.35">
      <c r="A5" s="252" t="s">
        <v>277</v>
      </c>
      <c r="B5" s="149" t="s">
        <v>207</v>
      </c>
      <c r="C5" s="260" t="s">
        <v>285</v>
      </c>
      <c r="D5" s="132" t="s">
        <v>281</v>
      </c>
      <c r="E5" s="177"/>
      <c r="F5" s="178"/>
      <c r="G5" s="178"/>
      <c r="H5" s="178"/>
      <c r="I5" s="178"/>
      <c r="J5" s="178"/>
      <c r="K5" s="178"/>
      <c r="L5" s="178"/>
      <c r="M5" s="178"/>
      <c r="N5" s="178"/>
    </row>
    <row r="6" spans="1:14" x14ac:dyDescent="0.35">
      <c r="A6" s="252" t="s">
        <v>277</v>
      </c>
      <c r="B6" s="149" t="s">
        <v>207</v>
      </c>
      <c r="C6" s="260" t="s">
        <v>286</v>
      </c>
      <c r="D6" s="132" t="s">
        <v>281</v>
      </c>
      <c r="E6" s="177"/>
      <c r="F6" s="178"/>
      <c r="G6" s="178"/>
      <c r="H6" s="178"/>
      <c r="I6" s="178"/>
      <c r="J6" s="178"/>
      <c r="K6" s="178"/>
      <c r="L6" s="178"/>
      <c r="M6" s="178"/>
      <c r="N6" s="178"/>
    </row>
    <row r="7" spans="1:14" x14ac:dyDescent="0.35">
      <c r="A7" s="252" t="s">
        <v>277</v>
      </c>
      <c r="B7" s="252"/>
      <c r="C7" s="260" t="s">
        <v>287</v>
      </c>
      <c r="D7" s="181"/>
      <c r="E7" s="177"/>
      <c r="F7" s="178"/>
      <c r="G7" s="178"/>
      <c r="H7" s="178"/>
      <c r="I7" s="178"/>
      <c r="J7" s="178"/>
      <c r="K7" s="178"/>
      <c r="L7" s="178"/>
      <c r="M7" s="178"/>
      <c r="N7" s="178"/>
    </row>
    <row r="8" spans="1:14" x14ac:dyDescent="0.35">
      <c r="A8" s="252" t="s">
        <v>277</v>
      </c>
      <c r="B8" s="252"/>
      <c r="C8" s="260" t="s">
        <v>288</v>
      </c>
      <c r="D8" s="181"/>
      <c r="E8" s="179"/>
      <c r="F8" s="180"/>
      <c r="G8" s="180"/>
      <c r="H8" s="180"/>
      <c r="I8" s="180"/>
      <c r="J8" s="180"/>
      <c r="K8" s="180"/>
      <c r="L8" s="180"/>
      <c r="M8" s="180"/>
      <c r="N8" s="180"/>
    </row>
    <row r="9" spans="1:14" x14ac:dyDescent="0.35">
      <c r="A9" s="252" t="s">
        <v>277</v>
      </c>
      <c r="B9" s="252"/>
      <c r="C9" s="260" t="s">
        <v>289</v>
      </c>
      <c r="D9" s="181"/>
      <c r="E9" s="179"/>
      <c r="F9" s="180"/>
      <c r="G9" s="180"/>
      <c r="H9" s="180"/>
      <c r="I9" s="180"/>
      <c r="J9" s="180"/>
      <c r="K9" s="180"/>
      <c r="L9" s="180"/>
      <c r="M9" s="180"/>
      <c r="N9" s="180"/>
    </row>
    <row r="10" spans="1:14" x14ac:dyDescent="0.35">
      <c r="A10" s="252" t="s">
        <v>277</v>
      </c>
      <c r="B10" s="252"/>
      <c r="C10" s="260" t="s">
        <v>290</v>
      </c>
      <c r="D10" s="181"/>
      <c r="E10" s="179"/>
      <c r="F10" s="180"/>
      <c r="G10" s="180"/>
      <c r="H10" s="180"/>
      <c r="I10" s="180"/>
      <c r="J10" s="180"/>
      <c r="K10" s="180"/>
      <c r="L10" s="180"/>
      <c r="M10" s="180"/>
      <c r="N10" s="180"/>
    </row>
    <row r="11" spans="1:14" x14ac:dyDescent="0.35">
      <c r="A11" s="252" t="s">
        <v>277</v>
      </c>
      <c r="B11" s="252"/>
      <c r="C11" s="260" t="s">
        <v>291</v>
      </c>
      <c r="D11" s="182"/>
      <c r="E11" s="179"/>
      <c r="F11" s="180"/>
      <c r="G11" s="180"/>
      <c r="H11" s="180"/>
      <c r="I11" s="180"/>
      <c r="J11" s="180"/>
      <c r="K11" s="180"/>
      <c r="L11" s="180"/>
      <c r="M11" s="180"/>
      <c r="N11" s="180"/>
    </row>
    <row r="12" spans="1:14" x14ac:dyDescent="0.35">
      <c r="A12" s="252" t="s">
        <v>277</v>
      </c>
      <c r="B12" s="252"/>
      <c r="C12" s="260" t="s">
        <v>292</v>
      </c>
      <c r="D12" s="182"/>
      <c r="E12" s="179"/>
      <c r="F12" s="180"/>
      <c r="G12" s="180"/>
      <c r="H12" s="180"/>
      <c r="I12" s="180"/>
      <c r="J12" s="180"/>
      <c r="K12" s="180"/>
      <c r="L12" s="180"/>
      <c r="M12" s="180"/>
      <c r="N12" s="180"/>
    </row>
    <row r="13" spans="1:14" x14ac:dyDescent="0.35">
      <c r="A13" s="252" t="s">
        <v>277</v>
      </c>
      <c r="B13" s="252"/>
      <c r="C13" s="260" t="s">
        <v>293</v>
      </c>
      <c r="D13" s="182"/>
      <c r="E13" s="179"/>
      <c r="F13" s="180"/>
      <c r="G13" s="180"/>
      <c r="H13" s="180"/>
      <c r="I13" s="180"/>
      <c r="J13" s="180"/>
      <c r="K13" s="180"/>
      <c r="L13" s="180"/>
      <c r="M13" s="180"/>
      <c r="N13" s="180"/>
    </row>
    <row r="14" spans="1:14" x14ac:dyDescent="0.35">
      <c r="A14" s="252" t="s">
        <v>277</v>
      </c>
      <c r="B14" s="252"/>
      <c r="C14" s="260" t="s">
        <v>294</v>
      </c>
      <c r="D14" s="182"/>
      <c r="E14" s="179"/>
      <c r="F14" s="180"/>
      <c r="G14" s="180"/>
      <c r="H14" s="180"/>
      <c r="I14" s="180"/>
      <c r="J14" s="180"/>
      <c r="K14" s="180"/>
      <c r="L14" s="180"/>
      <c r="M14" s="180"/>
      <c r="N14" s="180"/>
    </row>
    <row r="15" spans="1:14" x14ac:dyDescent="0.35">
      <c r="A15" s="252" t="s">
        <v>277</v>
      </c>
      <c r="B15" s="252"/>
      <c r="C15" s="260" t="s">
        <v>295</v>
      </c>
      <c r="D15" s="182"/>
      <c r="E15" s="179"/>
      <c r="F15" s="180"/>
      <c r="G15" s="180"/>
      <c r="H15" s="180"/>
      <c r="I15" s="180"/>
      <c r="J15" s="180"/>
      <c r="K15" s="180"/>
      <c r="L15" s="180"/>
      <c r="M15" s="180"/>
      <c r="N15" s="180"/>
    </row>
    <row r="16" spans="1:14" x14ac:dyDescent="0.35">
      <c r="A16" s="252"/>
      <c r="B16" s="252"/>
      <c r="C16" s="193" t="s">
        <v>221</v>
      </c>
      <c r="D16" s="182"/>
      <c r="E16" s="179"/>
      <c r="F16" s="180"/>
      <c r="G16" s="180"/>
      <c r="H16" s="180"/>
      <c r="I16" s="180"/>
      <c r="J16" s="180"/>
      <c r="K16" s="180"/>
      <c r="L16" s="180"/>
      <c r="M16" s="180"/>
      <c r="N16" s="180"/>
    </row>
    <row r="17" spans="1:15" x14ac:dyDescent="0.35">
      <c r="A17" s="252"/>
      <c r="B17" s="252"/>
      <c r="C17" s="193" t="s">
        <v>221</v>
      </c>
      <c r="D17" s="182"/>
      <c r="E17" s="179"/>
      <c r="F17" s="180"/>
      <c r="G17" s="180"/>
      <c r="H17" s="180"/>
      <c r="I17" s="180"/>
      <c r="J17" s="180"/>
      <c r="K17" s="180"/>
      <c r="L17" s="180"/>
      <c r="M17" s="180"/>
      <c r="N17" s="180"/>
    </row>
    <row r="18" spans="1:15" x14ac:dyDescent="0.35">
      <c r="A18" s="252"/>
      <c r="B18" s="252"/>
      <c r="C18" s="193" t="s">
        <v>221</v>
      </c>
      <c r="D18" s="182"/>
      <c r="E18" s="179"/>
      <c r="F18" s="180"/>
      <c r="G18" s="180"/>
      <c r="H18" s="180"/>
      <c r="I18" s="180"/>
      <c r="J18" s="180"/>
      <c r="K18" s="180"/>
      <c r="L18" s="180"/>
      <c r="M18" s="180"/>
      <c r="N18" s="180"/>
    </row>
    <row r="19" spans="1:15" x14ac:dyDescent="0.35">
      <c r="A19" s="252"/>
      <c r="B19" s="252"/>
      <c r="C19" s="194" t="s">
        <v>221</v>
      </c>
      <c r="D19" s="182"/>
      <c r="E19" s="179"/>
      <c r="F19" s="180"/>
      <c r="G19" s="180"/>
      <c r="H19" s="180"/>
      <c r="I19" s="180"/>
      <c r="J19" s="180"/>
      <c r="K19" s="180"/>
      <c r="L19" s="180"/>
      <c r="M19" s="180"/>
      <c r="N19" s="180"/>
    </row>
    <row r="20" spans="1:15" x14ac:dyDescent="0.35">
      <c r="A20" s="252"/>
      <c r="B20" s="255"/>
      <c r="C20" s="333" t="s">
        <v>40</v>
      </c>
      <c r="D20" s="334"/>
      <c r="E20" s="108" t="s">
        <v>8</v>
      </c>
      <c r="F20" s="108" t="s">
        <v>8</v>
      </c>
      <c r="G20" s="108" t="s">
        <v>8</v>
      </c>
      <c r="H20" s="108" t="s">
        <v>8</v>
      </c>
      <c r="I20" s="108" t="s">
        <v>8</v>
      </c>
      <c r="J20" s="108"/>
      <c r="K20" s="108"/>
      <c r="L20" s="108"/>
      <c r="M20" s="108"/>
      <c r="N20" s="108" t="s">
        <v>8</v>
      </c>
    </row>
    <row r="21" spans="1:15" ht="21" customHeight="1" x14ac:dyDescent="0.35">
      <c r="C21" s="235"/>
      <c r="D21" s="102" t="s">
        <v>41</v>
      </c>
      <c r="E21" s="185"/>
      <c r="F21" s="185"/>
      <c r="G21" s="185"/>
      <c r="H21" s="185"/>
      <c r="I21" s="185"/>
      <c r="J21" s="185"/>
      <c r="K21" s="185"/>
      <c r="L21" s="185"/>
      <c r="M21" s="185"/>
      <c r="N21" s="185"/>
    </row>
    <row r="22" spans="1:15" ht="21" x14ac:dyDescent="0.35">
      <c r="C22" s="236"/>
      <c r="D22" s="33" t="s">
        <v>282</v>
      </c>
      <c r="E22" s="185"/>
      <c r="F22" s="186"/>
      <c r="G22" s="186"/>
      <c r="H22" s="186"/>
      <c r="I22" s="186"/>
      <c r="J22" s="186"/>
      <c r="K22" s="186"/>
      <c r="L22" s="186"/>
      <c r="M22" s="186"/>
      <c r="N22" s="186"/>
    </row>
    <row r="23" spans="1:15" x14ac:dyDescent="0.35">
      <c r="C23" s="236"/>
      <c r="D23" s="102" t="s">
        <v>298</v>
      </c>
      <c r="E23" s="185"/>
      <c r="F23" s="186"/>
      <c r="G23" s="186"/>
      <c r="H23" s="186"/>
      <c r="I23" s="186"/>
      <c r="J23" s="186"/>
      <c r="K23" s="186"/>
      <c r="L23" s="186"/>
      <c r="M23" s="186"/>
      <c r="N23" s="186"/>
    </row>
    <row r="24" spans="1:15" x14ac:dyDescent="0.35">
      <c r="C24" s="236"/>
      <c r="D24" s="102" t="s">
        <v>62</v>
      </c>
      <c r="E24" s="185"/>
      <c r="F24" s="186"/>
      <c r="G24" s="186"/>
      <c r="H24" s="186"/>
      <c r="I24" s="186"/>
      <c r="J24" s="186"/>
      <c r="K24" s="186"/>
      <c r="L24" s="186"/>
      <c r="M24" s="186"/>
      <c r="N24" s="186"/>
    </row>
    <row r="25" spans="1:15" x14ac:dyDescent="0.35">
      <c r="C25" s="236"/>
      <c r="D25" s="102" t="s">
        <v>43</v>
      </c>
      <c r="E25" s="185"/>
      <c r="F25" s="186"/>
      <c r="G25" s="186"/>
      <c r="H25" s="186"/>
      <c r="I25" s="186"/>
      <c r="J25" s="186"/>
      <c r="K25" s="186"/>
      <c r="L25" s="186"/>
      <c r="M25" s="186"/>
      <c r="N25" s="186"/>
    </row>
    <row r="26" spans="1:15" x14ac:dyDescent="0.35">
      <c r="C26" s="236"/>
      <c r="D26" s="102" t="s">
        <v>11</v>
      </c>
      <c r="E26" s="185"/>
      <c r="F26" s="186"/>
      <c r="G26" s="186"/>
      <c r="H26" s="186"/>
      <c r="I26" s="186"/>
      <c r="J26" s="186"/>
      <c r="K26" s="186"/>
      <c r="L26" s="186"/>
      <c r="M26" s="186"/>
      <c r="N26" s="186"/>
    </row>
    <row r="27" spans="1:15" x14ac:dyDescent="0.35">
      <c r="C27" s="236"/>
      <c r="D27" s="102" t="s">
        <v>45</v>
      </c>
      <c r="E27" s="185"/>
      <c r="F27" s="186"/>
      <c r="G27" s="186"/>
      <c r="H27" s="186"/>
      <c r="I27" s="186"/>
      <c r="J27" s="186"/>
      <c r="K27" s="186"/>
      <c r="L27" s="186"/>
      <c r="M27" s="186"/>
      <c r="N27" s="186"/>
    </row>
    <row r="28" spans="1:15" x14ac:dyDescent="0.35">
      <c r="C28" s="236"/>
      <c r="D28" s="102" t="s">
        <v>46</v>
      </c>
      <c r="E28" s="249" t="str">
        <f>IF(AND('Dane ogólne'!$B$18,'Dane ogólne'!$C$18),"błąd",IF('Dane ogólne'!$C$18,"ALS",IF('Dane ogólne'!$B$18,"klient","-")))</f>
        <v>-</v>
      </c>
      <c r="F28" s="249" t="str">
        <f>IF(AND('Dane ogólne'!$B$18,'Dane ogólne'!$C$18),"błąd",IF('Dane ogólne'!$C$18,"ALS",IF('Dane ogólne'!$B$18,"klient","-")))</f>
        <v>-</v>
      </c>
      <c r="G28" s="249" t="str">
        <f>IF(AND('Dane ogólne'!$B$18,'Dane ogólne'!$C$18),"błąd",IF('Dane ogólne'!$C$18,"ALS",IF('Dane ogólne'!$B$18,"klient","-")))</f>
        <v>-</v>
      </c>
      <c r="H28" s="249" t="str">
        <f>IF(AND('Dane ogólne'!$B$18,'Dane ogólne'!$C$18),"błąd",IF('Dane ogólne'!$C$18,"ALS",IF('Dane ogólne'!$B$18,"klient","-")))</f>
        <v>-</v>
      </c>
      <c r="I28" s="249" t="str">
        <f>IF(AND('Dane ogólne'!$B$18,'Dane ogólne'!$C$18),"błąd",IF('Dane ogólne'!$C$18,"ALS",IF('Dane ogólne'!$B$18,"klient","-")))</f>
        <v>-</v>
      </c>
      <c r="J28" s="249" t="str">
        <f>IF(AND('Dane ogólne'!$B$18,'Dane ogólne'!$C$18),"błąd",IF('Dane ogólne'!$C$18,"ALS",IF('Dane ogólne'!$B$18,"klient","-")))</f>
        <v>-</v>
      </c>
      <c r="K28" s="249" t="str">
        <f>IF(AND('Dane ogólne'!$B$18,'Dane ogólne'!$C$18),"błąd",IF('Dane ogólne'!$C$18,"ALS",IF('Dane ogólne'!$B$18,"klient","-")))</f>
        <v>-</v>
      </c>
      <c r="L28" s="249" t="str">
        <f>IF(AND('Dane ogólne'!$B$18,'Dane ogólne'!$C$18),"błąd",IF('Dane ogólne'!$C$18,"ALS",IF('Dane ogólne'!$B$18,"klient","-")))</f>
        <v>-</v>
      </c>
      <c r="M28" s="249" t="str">
        <f>IF(AND('Dane ogólne'!$B$18,'Dane ogólne'!$C$18),"błąd",IF('Dane ogólne'!$C$18,"ALS",IF('Dane ogólne'!$B$18,"klient","-")))</f>
        <v>-</v>
      </c>
      <c r="N28" s="249" t="str">
        <f>IF(AND('Dane ogólne'!$B$18,'Dane ogólne'!$C$18),"błąd",IF('Dane ogólne'!$C$18,"ALS",IF('Dane ogólne'!$B$18,"klient","-")))</f>
        <v>-</v>
      </c>
      <c r="O28" s="65" t="s">
        <v>126</v>
      </c>
    </row>
    <row r="29" spans="1:15" ht="18" customHeight="1" x14ac:dyDescent="0.35">
      <c r="C29" s="236"/>
      <c r="D29" s="102" t="s">
        <v>127</v>
      </c>
      <c r="E29" s="187"/>
      <c r="F29" s="253"/>
      <c r="G29" s="253"/>
      <c r="H29" s="253"/>
      <c r="I29" s="253"/>
      <c r="J29" s="253"/>
      <c r="K29" s="253"/>
      <c r="L29" s="253"/>
      <c r="M29" s="253"/>
      <c r="N29" s="253"/>
    </row>
    <row r="30" spans="1:15" ht="21" x14ac:dyDescent="0.35">
      <c r="C30" s="237"/>
      <c r="D30" s="234" t="s">
        <v>50</v>
      </c>
      <c r="E30" s="183"/>
      <c r="F30" s="184"/>
      <c r="G30" s="184"/>
      <c r="H30" s="184"/>
      <c r="I30" s="259"/>
      <c r="J30" s="259"/>
      <c r="K30" s="259"/>
      <c r="L30" s="259"/>
      <c r="M30" s="259"/>
      <c r="N30" s="259"/>
    </row>
    <row r="31" spans="1:15" s="37" customFormat="1" x14ac:dyDescent="0.35">
      <c r="A31" s="153" t="s">
        <v>297</v>
      </c>
      <c r="B31" s="150"/>
      <c r="C31" s="151"/>
      <c r="D31" s="151"/>
      <c r="E31" s="151"/>
      <c r="F31" s="151"/>
      <c r="G31" s="151"/>
      <c r="H31" s="152"/>
      <c r="I31"/>
      <c r="J31"/>
      <c r="K31"/>
      <c r="L31"/>
      <c r="M31"/>
    </row>
    <row r="32" spans="1:15" x14ac:dyDescent="0.35">
      <c r="A32" s="340" t="s">
        <v>296</v>
      </c>
      <c r="B32" s="341"/>
      <c r="C32" s="341"/>
      <c r="D32" s="341"/>
      <c r="E32" s="341"/>
      <c r="F32" s="341"/>
      <c r="G32" s="341"/>
      <c r="H32" s="342"/>
    </row>
    <row r="33" spans="1:8" x14ac:dyDescent="0.35">
      <c r="A33" s="256" t="s">
        <v>279</v>
      </c>
      <c r="B33" s="257"/>
      <c r="C33" s="257"/>
      <c r="D33" s="257"/>
      <c r="E33" s="257"/>
      <c r="F33" s="257"/>
      <c r="G33" s="257"/>
      <c r="H33" s="258"/>
    </row>
    <row r="34" spans="1:8" x14ac:dyDescent="0.35">
      <c r="A34" s="192"/>
      <c r="B34" s="190" t="s">
        <v>97</v>
      </c>
    </row>
    <row r="35" spans="1:8" x14ac:dyDescent="0.35">
      <c r="A35" s="189"/>
      <c r="B35" s="188" t="s">
        <v>96</v>
      </c>
    </row>
    <row r="36" spans="1:8" x14ac:dyDescent="0.35">
      <c r="A36" s="191"/>
      <c r="B36" s="188" t="s">
        <v>222</v>
      </c>
    </row>
  </sheetData>
  <sheetProtection algorithmName="SHA-512" hashValue="OrHTPZwrwgTz1LMDUPwKYkJKEYh5aAck0jnEbUuLyUzm++LO0/d5MmHLDsM/e2SABBg6PA01ZXBCv8VvnomZwQ==" saltValue="/PpNZlqyw5z656MUkiylAw==" spinCount="100000" sheet="1" objects="1" scenarios="1"/>
  <mergeCells count="3">
    <mergeCell ref="C20:D20"/>
    <mergeCell ref="A1:B1"/>
    <mergeCell ref="A32:H32"/>
  </mergeCells>
  <conditionalFormatting sqref="E21:N21">
    <cfRule type="notContainsBlanks" dxfId="43" priority="2">
      <formula>LEN(TRIM(E21))&gt;0</formula>
    </cfRule>
    <cfRule type="expression" dxfId="42" priority="5" stopIfTrue="1">
      <formula>(COUNTBLANK(E3:E19)&lt;ROWS(E3:E19))</formula>
    </cfRule>
  </conditionalFormatting>
  <conditionalFormatting sqref="C16:C19">
    <cfRule type="expression" dxfId="41" priority="1">
      <formula>(COUNTBLANK(E16:N16)&lt;COLUMNS(E16:N16))</formula>
    </cfRule>
    <cfRule type="containsText" dxfId="40" priority="3" operator="containsText" text="Nazwa analizy">
      <formula>NOT(ISERROR(SEARCH("Nazwa analizy",C16)))</formula>
    </cfRule>
    <cfRule type="notContainsBlanks" dxfId="39" priority="4">
      <formula>LEN(TRIM(C16))&gt;0</formula>
    </cfRule>
  </conditionalFormatting>
  <pageMargins left="0.7" right="0.7" top="0.75" bottom="0.75" header="0.3" footer="0.3"/>
  <pageSetup scale="58" orientation="portrait" horizontalDpi="1200" verticalDpi="1200" r:id="rId1"/>
  <colBreaks count="1" manualBreakCount="1">
    <brk id="8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Akcetowalna wartośc komórki to x lub puste" prompt="wybrać z listy X lub zostawić puste" xr:uid="{ABFA11E2-85CD-45D0-84B3-54BFCE9148D9}">
          <x14:formula1>
            <xm:f>Arkusz2!$D$6:$D$7</xm:f>
          </x14:formula1>
          <xm:sqref>E3:N19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>
    <pageSetUpPr fitToPage="1"/>
  </sheetPr>
  <dimension ref="A1:W68"/>
  <sheetViews>
    <sheetView topLeftCell="A41" zoomScaleNormal="100" zoomScaleSheetLayoutView="40" zoomScalePageLayoutView="85" workbookViewId="0">
      <selection activeCell="D68" sqref="D68"/>
    </sheetView>
  </sheetViews>
  <sheetFormatPr defaultRowHeight="14.5" x14ac:dyDescent="0.35"/>
  <cols>
    <col min="1" max="1" width="4.453125" style="70" customWidth="1"/>
    <col min="2" max="2" width="5.54296875" style="70" customWidth="1"/>
    <col min="3" max="3" width="35.54296875" style="4" customWidth="1"/>
    <col min="4" max="4" width="44.7265625" style="1" customWidth="1"/>
    <col min="5" max="10" width="27.7265625" customWidth="1"/>
    <col min="11" max="21" width="26" customWidth="1"/>
    <col min="22" max="23" width="14.54296875" customWidth="1"/>
  </cols>
  <sheetData>
    <row r="1" spans="1:23" s="74" customFormat="1" ht="18.649999999999999" customHeight="1" x14ac:dyDescent="0.35">
      <c r="A1" s="146" t="s">
        <v>64</v>
      </c>
      <c r="B1" s="147"/>
      <c r="C1" s="72" t="s">
        <v>12</v>
      </c>
      <c r="D1" s="116">
        <f>'Dane ogólne'!$D$2</f>
        <v>0</v>
      </c>
      <c r="E1" s="352" t="s">
        <v>181</v>
      </c>
      <c r="F1" s="353"/>
      <c r="G1" s="354" t="s">
        <v>182</v>
      </c>
      <c r="H1" s="354"/>
      <c r="I1" s="354"/>
      <c r="J1" s="141">
        <f>ROW(D44)</f>
        <v>44</v>
      </c>
      <c r="K1" s="142" t="str">
        <f>E1</f>
        <v xml:space="preserve">Próbki (zaznaczyć X przy wybranej analizie)        </v>
      </c>
      <c r="L1" s="143"/>
      <c r="M1" s="143"/>
      <c r="N1" s="346" t="str">
        <f>G1</f>
        <v xml:space="preserve">  Nazwa próbki wyświetli się po wypełnieniu informacji w wierszu:</v>
      </c>
      <c r="O1" s="346"/>
      <c r="P1" s="144">
        <f>J1</f>
        <v>44</v>
      </c>
      <c r="Q1" s="143"/>
      <c r="R1" s="143"/>
      <c r="S1" s="143"/>
      <c r="T1" s="143"/>
      <c r="U1" s="143"/>
      <c r="V1"/>
      <c r="W1"/>
    </row>
    <row r="2" spans="1:23" s="74" customFormat="1" x14ac:dyDescent="0.35">
      <c r="A2" s="252" t="s">
        <v>109</v>
      </c>
      <c r="B2" s="252" t="s">
        <v>110</v>
      </c>
      <c r="C2" s="72" t="s">
        <v>13</v>
      </c>
      <c r="D2" s="135" t="s">
        <v>256</v>
      </c>
      <c r="E2" s="117">
        <f t="shared" ref="E2:J2" si="0">E44</f>
        <v>0</v>
      </c>
      <c r="F2" s="117">
        <f t="shared" si="0"/>
        <v>0</v>
      </c>
      <c r="G2" s="117">
        <f t="shared" si="0"/>
        <v>0</v>
      </c>
      <c r="H2" s="117">
        <f t="shared" si="0"/>
        <v>0</v>
      </c>
      <c r="I2" s="117">
        <f t="shared" si="0"/>
        <v>0</v>
      </c>
      <c r="J2" s="117">
        <f t="shared" si="0"/>
        <v>0</v>
      </c>
      <c r="K2" s="117">
        <f t="shared" ref="K2:U2" si="1">K44</f>
        <v>0</v>
      </c>
      <c r="L2" s="117">
        <f t="shared" si="1"/>
        <v>0</v>
      </c>
      <c r="M2" s="117">
        <f t="shared" si="1"/>
        <v>0</v>
      </c>
      <c r="N2" s="117">
        <f t="shared" si="1"/>
        <v>0</v>
      </c>
      <c r="O2" s="117">
        <f t="shared" si="1"/>
        <v>0</v>
      </c>
      <c r="P2" s="117">
        <f t="shared" si="1"/>
        <v>0</v>
      </c>
      <c r="Q2" s="117">
        <f t="shared" si="1"/>
        <v>0</v>
      </c>
      <c r="R2" s="117">
        <f t="shared" si="1"/>
        <v>0</v>
      </c>
      <c r="S2" s="117">
        <f t="shared" si="1"/>
        <v>0</v>
      </c>
      <c r="T2" s="117">
        <f t="shared" si="1"/>
        <v>0</v>
      </c>
      <c r="U2" s="117">
        <f t="shared" si="1"/>
        <v>0</v>
      </c>
      <c r="V2"/>
      <c r="W2"/>
    </row>
    <row r="3" spans="1:23" ht="23.15" customHeight="1" x14ac:dyDescent="0.35">
      <c r="A3" s="71" t="s">
        <v>205</v>
      </c>
      <c r="B3" s="242" t="s">
        <v>205</v>
      </c>
      <c r="C3" s="30" t="s">
        <v>14</v>
      </c>
      <c r="D3" s="31" t="s">
        <v>212</v>
      </c>
      <c r="E3" s="244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</row>
    <row r="4" spans="1:23" ht="21" x14ac:dyDescent="0.35">
      <c r="A4" s="71" t="s">
        <v>205</v>
      </c>
      <c r="B4" s="169"/>
      <c r="C4" s="30" t="s">
        <v>15</v>
      </c>
      <c r="D4" s="31" t="s">
        <v>214</v>
      </c>
      <c r="E4" s="244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</row>
    <row r="5" spans="1:23" x14ac:dyDescent="0.35">
      <c r="A5" s="71" t="s">
        <v>205</v>
      </c>
      <c r="B5" s="242" t="s">
        <v>205</v>
      </c>
      <c r="C5" s="30" t="s">
        <v>3</v>
      </c>
      <c r="D5" s="31" t="s">
        <v>16</v>
      </c>
      <c r="E5" s="244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</row>
    <row r="6" spans="1:23" ht="24.75" customHeight="1" x14ac:dyDescent="0.35">
      <c r="A6" s="116" t="s">
        <v>213</v>
      </c>
      <c r="B6" s="169"/>
      <c r="C6" s="30" t="s">
        <v>191</v>
      </c>
      <c r="D6" s="31" t="s">
        <v>189</v>
      </c>
      <c r="E6" s="244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</row>
    <row r="7" spans="1:23" ht="21" x14ac:dyDescent="0.35">
      <c r="A7" s="71" t="s">
        <v>205</v>
      </c>
      <c r="B7" s="169"/>
      <c r="C7" s="30" t="s">
        <v>276</v>
      </c>
      <c r="D7" s="31" t="s">
        <v>17</v>
      </c>
      <c r="E7" s="244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</row>
    <row r="8" spans="1:23" x14ac:dyDescent="0.35">
      <c r="A8" s="71" t="s">
        <v>205</v>
      </c>
      <c r="B8" s="242" t="s">
        <v>205</v>
      </c>
      <c r="C8" s="30" t="s">
        <v>18</v>
      </c>
      <c r="D8" s="31" t="s">
        <v>19</v>
      </c>
      <c r="E8" s="244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</row>
    <row r="9" spans="1:23" ht="22.5" customHeight="1" x14ac:dyDescent="0.35">
      <c r="A9" s="116" t="s">
        <v>213</v>
      </c>
      <c r="B9" s="169"/>
      <c r="C9" s="30" t="s">
        <v>190</v>
      </c>
      <c r="D9" s="31" t="s">
        <v>189</v>
      </c>
      <c r="E9" s="244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</row>
    <row r="10" spans="1:23" ht="18.75" customHeight="1" x14ac:dyDescent="0.35">
      <c r="A10" s="71" t="s">
        <v>205</v>
      </c>
      <c r="B10" s="243" t="s">
        <v>213</v>
      </c>
      <c r="C10" s="30" t="s">
        <v>275</v>
      </c>
      <c r="D10" s="31" t="s">
        <v>20</v>
      </c>
      <c r="E10" s="244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</row>
    <row r="11" spans="1:23" x14ac:dyDescent="0.35">
      <c r="A11" s="71" t="s">
        <v>205</v>
      </c>
      <c r="B11" s="242" t="s">
        <v>205</v>
      </c>
      <c r="C11" s="30" t="s">
        <v>21</v>
      </c>
      <c r="D11" s="31" t="s">
        <v>22</v>
      </c>
      <c r="E11" s="244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</row>
    <row r="12" spans="1:23" x14ac:dyDescent="0.35">
      <c r="A12" s="71" t="s">
        <v>205</v>
      </c>
      <c r="B12" s="242" t="s">
        <v>205</v>
      </c>
      <c r="C12" s="30" t="s">
        <v>0</v>
      </c>
      <c r="D12" s="31" t="s">
        <v>23</v>
      </c>
      <c r="E12" s="244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</row>
    <row r="13" spans="1:23" ht="21" x14ac:dyDescent="0.35">
      <c r="A13" s="71" t="s">
        <v>205</v>
      </c>
      <c r="B13" s="242" t="s">
        <v>205</v>
      </c>
      <c r="C13" s="30" t="s">
        <v>192</v>
      </c>
      <c r="D13" s="31" t="s">
        <v>118</v>
      </c>
      <c r="E13" s="244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</row>
    <row r="14" spans="1:23" ht="34" customHeight="1" x14ac:dyDescent="0.35">
      <c r="A14" s="71" t="s">
        <v>205</v>
      </c>
      <c r="B14" s="169"/>
      <c r="C14" s="30" t="s">
        <v>24</v>
      </c>
      <c r="D14" s="31" t="s">
        <v>113</v>
      </c>
      <c r="E14" s="244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</row>
    <row r="15" spans="1:23" ht="35.15" customHeight="1" x14ac:dyDescent="0.35">
      <c r="A15" s="71" t="s">
        <v>205</v>
      </c>
      <c r="B15" s="169"/>
      <c r="C15" s="30" t="s">
        <v>25</v>
      </c>
      <c r="D15" s="31" t="s">
        <v>114</v>
      </c>
      <c r="E15" s="244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</row>
    <row r="16" spans="1:23" ht="29.25" customHeight="1" x14ac:dyDescent="0.35">
      <c r="A16" s="71" t="s">
        <v>205</v>
      </c>
      <c r="B16" s="169"/>
      <c r="C16" s="30" t="s">
        <v>195</v>
      </c>
      <c r="D16" s="31" t="s">
        <v>199</v>
      </c>
      <c r="E16" s="244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</row>
    <row r="17" spans="1:21" ht="30" customHeight="1" x14ac:dyDescent="0.35">
      <c r="A17" s="71" t="s">
        <v>205</v>
      </c>
      <c r="B17" s="169"/>
      <c r="C17" s="30" t="s">
        <v>196</v>
      </c>
      <c r="D17" s="31" t="s">
        <v>203</v>
      </c>
      <c r="E17" s="244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</row>
    <row r="18" spans="1:21" x14ac:dyDescent="0.35">
      <c r="A18" s="71" t="s">
        <v>205</v>
      </c>
      <c r="B18" s="242" t="s">
        <v>205</v>
      </c>
      <c r="C18" s="30" t="s">
        <v>7</v>
      </c>
      <c r="D18" s="31" t="s">
        <v>27</v>
      </c>
      <c r="E18" s="244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</row>
    <row r="19" spans="1:21" ht="21" x14ac:dyDescent="0.35">
      <c r="A19" s="71" t="s">
        <v>205</v>
      </c>
      <c r="B19" s="169"/>
      <c r="C19" s="30" t="s">
        <v>7</v>
      </c>
      <c r="D19" s="31" t="s">
        <v>121</v>
      </c>
      <c r="E19" s="244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</row>
    <row r="20" spans="1:21" x14ac:dyDescent="0.35">
      <c r="A20" s="71" t="s">
        <v>205</v>
      </c>
      <c r="B20" s="242" t="s">
        <v>205</v>
      </c>
      <c r="C20" s="30" t="s">
        <v>6</v>
      </c>
      <c r="D20" s="31" t="s">
        <v>26</v>
      </c>
      <c r="E20" s="244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</row>
    <row r="21" spans="1:21" x14ac:dyDescent="0.35">
      <c r="A21" s="116" t="s">
        <v>213</v>
      </c>
      <c r="B21" s="169"/>
      <c r="C21" s="30" t="s">
        <v>63</v>
      </c>
      <c r="D21" s="31" t="s">
        <v>26</v>
      </c>
      <c r="E21" s="244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</row>
    <row r="22" spans="1:21" ht="21" x14ac:dyDescent="0.35">
      <c r="A22" s="71" t="s">
        <v>205</v>
      </c>
      <c r="B22" s="242" t="s">
        <v>205</v>
      </c>
      <c r="C22" s="30" t="s">
        <v>6</v>
      </c>
      <c r="D22" s="31" t="s">
        <v>119</v>
      </c>
      <c r="E22" s="244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</row>
    <row r="23" spans="1:21" ht="21" x14ac:dyDescent="0.35">
      <c r="A23" s="71" t="s">
        <v>205</v>
      </c>
      <c r="B23" s="169"/>
      <c r="C23" s="30" t="s">
        <v>193</v>
      </c>
      <c r="D23" s="31" t="s">
        <v>120</v>
      </c>
      <c r="E23" s="244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</row>
    <row r="24" spans="1:21" ht="21" x14ac:dyDescent="0.35">
      <c r="A24" s="71" t="s">
        <v>205</v>
      </c>
      <c r="B24" s="169"/>
      <c r="C24" s="30" t="s">
        <v>194</v>
      </c>
      <c r="D24" s="31" t="s">
        <v>202</v>
      </c>
      <c r="E24" s="244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</row>
    <row r="25" spans="1:21" ht="16.5" customHeight="1" x14ac:dyDescent="0.35">
      <c r="A25" s="71" t="s">
        <v>205</v>
      </c>
      <c r="B25" s="242" t="s">
        <v>205</v>
      </c>
      <c r="C25" s="30" t="s">
        <v>5</v>
      </c>
      <c r="D25" s="31" t="s">
        <v>172</v>
      </c>
      <c r="E25" s="244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</row>
    <row r="26" spans="1:21" ht="23.5" customHeight="1" x14ac:dyDescent="0.35">
      <c r="A26" s="71" t="s">
        <v>205</v>
      </c>
      <c r="B26" s="169"/>
      <c r="C26" s="30" t="s">
        <v>5</v>
      </c>
      <c r="D26" s="31" t="s">
        <v>173</v>
      </c>
      <c r="E26" s="244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</row>
    <row r="27" spans="1:21" ht="19.5" customHeight="1" x14ac:dyDescent="0.35">
      <c r="A27" s="71" t="s">
        <v>205</v>
      </c>
      <c r="B27" s="243" t="s">
        <v>213</v>
      </c>
      <c r="C27" s="30" t="s">
        <v>274</v>
      </c>
      <c r="D27" s="31" t="s">
        <v>28</v>
      </c>
      <c r="E27" s="244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</row>
    <row r="28" spans="1:21" ht="16.5" customHeight="1" x14ac:dyDescent="0.35">
      <c r="A28" s="71" t="s">
        <v>205</v>
      </c>
      <c r="B28" s="242" t="s">
        <v>205</v>
      </c>
      <c r="C28" s="30" t="s">
        <v>29</v>
      </c>
      <c r="D28" s="31" t="s">
        <v>30</v>
      </c>
      <c r="E28" s="244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</row>
    <row r="29" spans="1:21" x14ac:dyDescent="0.35">
      <c r="A29" s="71" t="s">
        <v>205</v>
      </c>
      <c r="B29" s="242" t="s">
        <v>205</v>
      </c>
      <c r="C29" s="30" t="s">
        <v>1</v>
      </c>
      <c r="D29" s="31" t="s">
        <v>31</v>
      </c>
      <c r="E29" s="244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</row>
    <row r="30" spans="1:21" x14ac:dyDescent="0.35">
      <c r="A30" s="71" t="s">
        <v>205</v>
      </c>
      <c r="B30" s="242" t="s">
        <v>205</v>
      </c>
      <c r="C30" s="30" t="s">
        <v>122</v>
      </c>
      <c r="D30" s="31" t="s">
        <v>32</v>
      </c>
      <c r="E30" s="244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</row>
    <row r="31" spans="1:21" x14ac:dyDescent="0.35">
      <c r="A31" s="71" t="s">
        <v>205</v>
      </c>
      <c r="B31" s="242" t="s">
        <v>205</v>
      </c>
      <c r="C31" s="30" t="s">
        <v>168</v>
      </c>
      <c r="D31" s="31" t="s">
        <v>32</v>
      </c>
      <c r="E31" s="244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</row>
    <row r="32" spans="1:21" x14ac:dyDescent="0.35">
      <c r="A32" s="71" t="s">
        <v>205</v>
      </c>
      <c r="B32" s="242" t="s">
        <v>205</v>
      </c>
      <c r="C32" s="30" t="s">
        <v>169</v>
      </c>
      <c r="D32" s="31" t="s">
        <v>32</v>
      </c>
      <c r="E32" s="244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</row>
    <row r="33" spans="1:21" x14ac:dyDescent="0.35">
      <c r="A33" s="71" t="s">
        <v>205</v>
      </c>
      <c r="B33" s="242" t="s">
        <v>205</v>
      </c>
      <c r="C33" s="30" t="s">
        <v>123</v>
      </c>
      <c r="D33" s="31" t="s">
        <v>33</v>
      </c>
      <c r="E33" s="244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</row>
    <row r="34" spans="1:21" x14ac:dyDescent="0.35">
      <c r="A34" s="71" t="s">
        <v>205</v>
      </c>
      <c r="B34" s="242" t="s">
        <v>205</v>
      </c>
      <c r="C34" s="30" t="s">
        <v>170</v>
      </c>
      <c r="D34" s="31" t="s">
        <v>33</v>
      </c>
      <c r="E34" s="244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</row>
    <row r="35" spans="1:21" x14ac:dyDescent="0.35">
      <c r="A35" s="71" t="s">
        <v>205</v>
      </c>
      <c r="B35" s="242" t="s">
        <v>205</v>
      </c>
      <c r="C35" s="30" t="s">
        <v>171</v>
      </c>
      <c r="D35" s="31" t="s">
        <v>33</v>
      </c>
      <c r="E35" s="244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</row>
    <row r="36" spans="1:21" ht="25" customHeight="1" x14ac:dyDescent="0.35">
      <c r="A36" s="71" t="s">
        <v>205</v>
      </c>
      <c r="B36" s="242" t="s">
        <v>205</v>
      </c>
      <c r="C36" s="30" t="s">
        <v>34</v>
      </c>
      <c r="D36" s="31" t="s">
        <v>35</v>
      </c>
      <c r="E36" s="244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</row>
    <row r="37" spans="1:21" x14ac:dyDescent="0.35">
      <c r="A37" s="71" t="s">
        <v>205</v>
      </c>
      <c r="B37" s="169"/>
      <c r="C37" s="30" t="s">
        <v>36</v>
      </c>
      <c r="D37" s="31" t="s">
        <v>37</v>
      </c>
      <c r="E37" s="244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</row>
    <row r="38" spans="1:21" x14ac:dyDescent="0.35">
      <c r="A38" s="71" t="s">
        <v>205</v>
      </c>
      <c r="B38" s="242" t="s">
        <v>205</v>
      </c>
      <c r="C38" s="30" t="s">
        <v>2</v>
      </c>
      <c r="D38" s="31" t="s">
        <v>38</v>
      </c>
      <c r="E38" s="244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</row>
    <row r="39" spans="1:21" ht="21" x14ac:dyDescent="0.35">
      <c r="A39" s="148" t="s">
        <v>207</v>
      </c>
      <c r="B39" s="169"/>
      <c r="C39" s="30" t="s">
        <v>67</v>
      </c>
      <c r="D39" s="31" t="s">
        <v>68</v>
      </c>
      <c r="E39" s="244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</row>
    <row r="40" spans="1:21" ht="21" x14ac:dyDescent="0.35">
      <c r="A40" s="71" t="s">
        <v>205</v>
      </c>
      <c r="B40" s="71" t="s">
        <v>205</v>
      </c>
      <c r="C40" s="30" t="s">
        <v>245</v>
      </c>
      <c r="D40" s="31" t="s">
        <v>69</v>
      </c>
      <c r="E40" s="244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</row>
    <row r="41" spans="1:21" ht="22.5" customHeight="1" x14ac:dyDescent="0.35">
      <c r="A41" s="73"/>
      <c r="B41" s="73"/>
      <c r="C41" s="265" t="s">
        <v>312</v>
      </c>
      <c r="D41" s="132"/>
      <c r="E41" s="244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</row>
    <row r="42" spans="1:21" ht="23.25" customHeight="1" x14ac:dyDescent="0.35">
      <c r="A42" s="72"/>
      <c r="B42" s="169"/>
      <c r="C42" s="265" t="s">
        <v>312</v>
      </c>
      <c r="D42" s="132"/>
      <c r="E42" s="244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</row>
    <row r="43" spans="1:21" x14ac:dyDescent="0.35">
      <c r="A43" s="69"/>
      <c r="B43" s="69"/>
      <c r="C43" s="32" t="s">
        <v>8</v>
      </c>
      <c r="D43" s="36" t="s">
        <v>40</v>
      </c>
      <c r="E43" s="105" t="s">
        <v>8</v>
      </c>
      <c r="F43" s="106" t="s">
        <v>8</v>
      </c>
      <c r="G43" s="106" t="s">
        <v>8</v>
      </c>
      <c r="H43" s="106" t="s">
        <v>8</v>
      </c>
      <c r="I43" s="106" t="s">
        <v>8</v>
      </c>
      <c r="J43" s="106" t="s">
        <v>8</v>
      </c>
      <c r="K43" s="106" t="s">
        <v>8</v>
      </c>
      <c r="L43" s="106" t="s">
        <v>8</v>
      </c>
      <c r="M43" s="106" t="s">
        <v>8</v>
      </c>
      <c r="N43" s="106" t="s">
        <v>8</v>
      </c>
      <c r="O43" s="106" t="s">
        <v>8</v>
      </c>
      <c r="P43" s="106" t="s">
        <v>8</v>
      </c>
      <c r="Q43" s="106" t="s">
        <v>8</v>
      </c>
      <c r="R43" s="106" t="s">
        <v>8</v>
      </c>
      <c r="S43" s="106" t="s">
        <v>8</v>
      </c>
      <c r="T43" s="106" t="s">
        <v>8</v>
      </c>
      <c r="U43" s="106" t="s">
        <v>8</v>
      </c>
    </row>
    <row r="44" spans="1:21" x14ac:dyDescent="0.35">
      <c r="A44" s="347"/>
      <c r="B44" s="347"/>
      <c r="C44" s="349" t="s">
        <v>144</v>
      </c>
      <c r="D44" s="33" t="s">
        <v>41</v>
      </c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200"/>
      <c r="U44" s="200"/>
    </row>
    <row r="45" spans="1:21" x14ac:dyDescent="0.35">
      <c r="A45" s="347"/>
      <c r="B45" s="347"/>
      <c r="C45" s="350"/>
      <c r="D45" s="33" t="s">
        <v>282</v>
      </c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2"/>
      <c r="U45" s="202"/>
    </row>
    <row r="46" spans="1:21" x14ac:dyDescent="0.35">
      <c r="A46" s="347"/>
      <c r="B46" s="347"/>
      <c r="C46" s="350"/>
      <c r="D46" s="33" t="s">
        <v>42</v>
      </c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2"/>
      <c r="U46" s="202"/>
    </row>
    <row r="47" spans="1:21" x14ac:dyDescent="0.35">
      <c r="A47" s="347"/>
      <c r="B47" s="347"/>
      <c r="C47" s="350"/>
      <c r="D47" s="97" t="s">
        <v>49</v>
      </c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2"/>
      <c r="U47" s="202"/>
    </row>
    <row r="48" spans="1:21" x14ac:dyDescent="0.35">
      <c r="A48" s="347"/>
      <c r="B48" s="347"/>
      <c r="C48" s="350"/>
      <c r="D48" s="97" t="s">
        <v>9</v>
      </c>
      <c r="E48" s="230" t="s">
        <v>8</v>
      </c>
      <c r="F48" s="230"/>
      <c r="G48" s="230" t="s">
        <v>8</v>
      </c>
      <c r="H48" s="230" t="s">
        <v>8</v>
      </c>
      <c r="I48" s="230" t="s">
        <v>8</v>
      </c>
      <c r="J48" s="230" t="s">
        <v>8</v>
      </c>
      <c r="K48" s="230" t="s">
        <v>8</v>
      </c>
      <c r="L48" s="230" t="s">
        <v>8</v>
      </c>
      <c r="M48" s="230" t="s">
        <v>8</v>
      </c>
      <c r="N48" s="230" t="s">
        <v>8</v>
      </c>
      <c r="O48" s="230" t="s">
        <v>8</v>
      </c>
      <c r="P48" s="230" t="s">
        <v>8</v>
      </c>
      <c r="Q48" s="230" t="s">
        <v>8</v>
      </c>
      <c r="R48" s="230" t="s">
        <v>8</v>
      </c>
      <c r="S48" s="230" t="s">
        <v>8</v>
      </c>
      <c r="T48" s="276" t="s">
        <v>8</v>
      </c>
      <c r="U48" s="276" t="s">
        <v>8</v>
      </c>
    </row>
    <row r="49" spans="1:21" x14ac:dyDescent="0.35">
      <c r="A49" s="347"/>
      <c r="B49" s="347"/>
      <c r="C49" s="350"/>
      <c r="D49" s="33" t="s">
        <v>10</v>
      </c>
      <c r="E49" s="203" t="s">
        <v>8</v>
      </c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75"/>
      <c r="U49" s="275"/>
    </row>
    <row r="50" spans="1:21" x14ac:dyDescent="0.35">
      <c r="A50" s="347"/>
      <c r="B50" s="347"/>
      <c r="C50" s="350"/>
      <c r="D50" s="33" t="s">
        <v>43</v>
      </c>
      <c r="E50" s="204" t="s">
        <v>8</v>
      </c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6"/>
      <c r="U50" s="206"/>
    </row>
    <row r="51" spans="1:21" x14ac:dyDescent="0.35">
      <c r="A51" s="347"/>
      <c r="B51" s="347"/>
      <c r="C51" s="350"/>
      <c r="D51" s="33" t="s">
        <v>11</v>
      </c>
      <c r="E51" s="204" t="s">
        <v>8</v>
      </c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6"/>
      <c r="U51" s="206"/>
    </row>
    <row r="52" spans="1:21" x14ac:dyDescent="0.35">
      <c r="A52" s="347"/>
      <c r="B52" s="347"/>
      <c r="C52" s="350"/>
      <c r="D52" s="33" t="s">
        <v>45</v>
      </c>
      <c r="E52" s="204" t="s">
        <v>8</v>
      </c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6"/>
      <c r="U52" s="206"/>
    </row>
    <row r="53" spans="1:21" x14ac:dyDescent="0.35">
      <c r="A53" s="347"/>
      <c r="B53" s="347"/>
      <c r="C53" s="350"/>
      <c r="D53" s="99" t="s">
        <v>148</v>
      </c>
      <c r="E53" s="204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6"/>
      <c r="U53" s="206"/>
    </row>
    <row r="54" spans="1:21" x14ac:dyDescent="0.35">
      <c r="A54" s="347"/>
      <c r="B54" s="347"/>
      <c r="C54" s="350"/>
      <c r="D54" s="33" t="s">
        <v>44</v>
      </c>
      <c r="E54" s="204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6"/>
      <c r="U54" s="206"/>
    </row>
    <row r="55" spans="1:21" x14ac:dyDescent="0.35">
      <c r="A55" s="347"/>
      <c r="B55" s="347"/>
      <c r="C55" s="350"/>
      <c r="D55" s="33" t="s">
        <v>46</v>
      </c>
      <c r="E55" s="204" t="s">
        <v>8</v>
      </c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6"/>
      <c r="U55" s="206"/>
    </row>
    <row r="56" spans="1:21" ht="15.75" customHeight="1" x14ac:dyDescent="0.35">
      <c r="A56" s="347"/>
      <c r="B56" s="347"/>
      <c r="C56" s="350"/>
      <c r="D56" s="33" t="s">
        <v>48</v>
      </c>
      <c r="E56" s="204"/>
      <c r="F56" s="205"/>
      <c r="G56" s="205"/>
      <c r="H56" s="205"/>
      <c r="I56" s="205"/>
      <c r="J56" s="205"/>
      <c r="K56" s="205"/>
      <c r="L56" s="205"/>
      <c r="M56" s="205"/>
      <c r="N56" s="205"/>
      <c r="O56" s="205"/>
      <c r="P56" s="205"/>
      <c r="Q56" s="205"/>
      <c r="R56" s="205"/>
      <c r="S56" s="205"/>
      <c r="T56" s="206"/>
      <c r="U56" s="206"/>
    </row>
    <row r="57" spans="1:21" x14ac:dyDescent="0.35">
      <c r="A57" s="347"/>
      <c r="B57" s="347"/>
      <c r="C57" s="350"/>
      <c r="D57" s="33" t="s">
        <v>47</v>
      </c>
      <c r="E57" s="204" t="s">
        <v>8</v>
      </c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5"/>
      <c r="T57" s="206"/>
      <c r="U57" s="206"/>
    </row>
    <row r="58" spans="1:21" x14ac:dyDescent="0.35">
      <c r="A58" s="347"/>
      <c r="B58" s="347"/>
      <c r="C58" s="350"/>
      <c r="D58" s="33" t="s">
        <v>318</v>
      </c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</row>
    <row r="59" spans="1:21" x14ac:dyDescent="0.35">
      <c r="A59" s="347"/>
      <c r="B59" s="347"/>
      <c r="C59" s="350"/>
      <c r="D59" s="234" t="s">
        <v>223</v>
      </c>
      <c r="E59" s="199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218"/>
      <c r="T59" s="277"/>
      <c r="U59" s="277"/>
    </row>
    <row r="60" spans="1:21" ht="17.149999999999999" customHeight="1" x14ac:dyDescent="0.35">
      <c r="A60" s="348"/>
      <c r="B60" s="348"/>
      <c r="C60" s="351"/>
      <c r="D60" s="34" t="s">
        <v>50</v>
      </c>
      <c r="E60" s="197" t="s">
        <v>8</v>
      </c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</row>
    <row r="61" spans="1:21" ht="26.25" customHeight="1" x14ac:dyDescent="0.35">
      <c r="A61" s="267"/>
      <c r="B61" s="267"/>
      <c r="C61" s="268"/>
      <c r="D61" s="269" t="s">
        <v>105</v>
      </c>
      <c r="E61" s="270"/>
      <c r="F61" s="271"/>
      <c r="G61" s="271"/>
      <c r="H61" s="271"/>
      <c r="I61" s="271"/>
      <c r="J61" s="271"/>
      <c r="K61" s="271"/>
      <c r="L61" s="271"/>
      <c r="M61" s="271"/>
      <c r="N61" s="271"/>
      <c r="O61" s="271"/>
      <c r="P61" s="271"/>
      <c r="Q61" s="271"/>
      <c r="R61" s="271"/>
      <c r="S61" s="271"/>
      <c r="T61" s="271"/>
      <c r="U61" s="271"/>
    </row>
    <row r="62" spans="1:21" ht="15" thickBot="1" x14ac:dyDescent="0.4">
      <c r="A62" s="158" t="s">
        <v>134</v>
      </c>
      <c r="B62" s="159"/>
      <c r="C62" s="160"/>
      <c r="D62" s="160"/>
      <c r="E62" s="160"/>
      <c r="F62" s="161"/>
      <c r="G62" s="355" t="s">
        <v>273</v>
      </c>
      <c r="H62" s="355"/>
      <c r="I62" s="355"/>
      <c r="J62" s="35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</row>
    <row r="63" spans="1:21" ht="15" thickBot="1" x14ac:dyDescent="0.4">
      <c r="A63" s="343" t="s">
        <v>271</v>
      </c>
      <c r="B63" s="344"/>
      <c r="C63" s="344"/>
      <c r="D63" s="344"/>
      <c r="E63" s="344"/>
      <c r="F63" s="344"/>
      <c r="G63" s="344"/>
      <c r="H63" s="344"/>
      <c r="I63" s="344"/>
      <c r="J63" s="345"/>
    </row>
    <row r="64" spans="1:21" x14ac:dyDescent="0.35">
      <c r="D64" s="335" t="s">
        <v>319</v>
      </c>
      <c r="E64" s="335"/>
      <c r="F64" s="335"/>
      <c r="G64" s="335"/>
      <c r="H64" s="335"/>
      <c r="I64" s="335"/>
    </row>
    <row r="65" spans="2:9" x14ac:dyDescent="0.35">
      <c r="B65" s="192"/>
      <c r="C65" s="190" t="s">
        <v>97</v>
      </c>
      <c r="D65" s="336"/>
      <c r="E65" s="336"/>
      <c r="F65" s="336"/>
      <c r="G65" s="336"/>
      <c r="H65" s="336"/>
      <c r="I65" s="336"/>
    </row>
    <row r="66" spans="2:9" x14ac:dyDescent="0.35">
      <c r="B66" s="189"/>
      <c r="C66" s="188" t="s">
        <v>96</v>
      </c>
      <c r="D66" s="336"/>
      <c r="E66" s="336"/>
      <c r="F66" s="336"/>
      <c r="G66" s="336"/>
      <c r="H66" s="336"/>
      <c r="I66" s="336"/>
    </row>
    <row r="67" spans="2:9" x14ac:dyDescent="0.35">
      <c r="B67" s="191"/>
      <c r="C67" s="188" t="s">
        <v>222</v>
      </c>
    </row>
    <row r="68" spans="2:9" ht="29" x14ac:dyDescent="0.35">
      <c r="D68" s="278" t="s">
        <v>320</v>
      </c>
    </row>
  </sheetData>
  <sheetProtection algorithmName="SHA-512" hashValue="vu29ATepeSebdP6fhm9SA19KToYrCdh5wyYOBaWKwCuVi1tW8yghrc4KYTWsYIYPM1mKzhFXkqQQFBhSVs+DSQ==" saltValue="+UqKzvHrCwAzGtGWncqVww==" spinCount="100000" sheet="1" insertColumns="0" insertRows="0"/>
  <mergeCells count="8">
    <mergeCell ref="D64:I66"/>
    <mergeCell ref="A63:J63"/>
    <mergeCell ref="N1:O1"/>
    <mergeCell ref="A44:B60"/>
    <mergeCell ref="C44:C60"/>
    <mergeCell ref="E1:F1"/>
    <mergeCell ref="G1:I1"/>
    <mergeCell ref="G62:J62"/>
  </mergeCells>
  <phoneticPr fontId="2" type="noConversion"/>
  <conditionalFormatting sqref="C41">
    <cfRule type="containsText" dxfId="38" priority="5" operator="containsText" text="Nazwa analizy">
      <formula>NOT(ISERROR(SEARCH("Nazwa analizy",C41)))</formula>
    </cfRule>
    <cfRule type="notContainsBlanks" dxfId="37" priority="6">
      <formula>LEN(TRIM(C41))&gt;0</formula>
    </cfRule>
  </conditionalFormatting>
  <conditionalFormatting sqref="C42">
    <cfRule type="containsText" dxfId="36" priority="2" operator="containsText" text="Nazwa analizy">
      <formula>NOT(ISERROR(SEARCH("Nazwa analizy",C42)))</formula>
    </cfRule>
    <cfRule type="notContainsBlanks" dxfId="35" priority="3">
      <formula>LEN(TRIM(C42))&gt;0</formula>
    </cfRule>
  </conditionalFormatting>
  <conditionalFormatting sqref="E44:U44">
    <cfRule type="expression" dxfId="34" priority="4" stopIfTrue="1">
      <formula>(COUNTBLANK(E3:E42)&lt;ROWS(E3:E42))</formula>
    </cfRule>
  </conditionalFormatting>
  <pageMargins left="0.70866141732283461" right="0.70866141732283461" top="0.74803149606299213" bottom="0.74803149606299213" header="0.31496062992125984" footer="0.31496062992125984"/>
  <pageSetup paperSize="9" scale="42" fitToWidth="0" orientation="landscape" r:id="rId1"/>
  <headerFooter>
    <oddHeader>&amp;LPZ - oddział Poznań
KRK - oddział Kraków
Wybrane metody prosze zaznaczyć za pomocą: X
&amp;C&amp;"Calibri,Pogrubiony"&amp;16&amp;K005387Mikrobiologia żywności</oddHeader>
    <oddFooter>&amp;R&amp;P/&amp;N</oddFooter>
  </headerFooter>
  <rowBreaks count="1" manualBreakCount="1">
    <brk id="62" max="20" man="1"/>
  </rowBreaks>
  <colBreaks count="2" manualBreakCount="2">
    <brk id="10" max="1048575" man="1"/>
    <brk id="21" max="51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Akcetowalna wartośc komórki to x lub puste" prompt="wybrać z listy X lub zostawić puste" xr:uid="{424F21FA-1D9E-4C5D-B8C5-22A0EE71DB27}">
          <x14:formula1>
            <xm:f>Arkusz2!$D$6:$D$7</xm:f>
          </x14:formula1>
          <xm:sqref>E3:U42</xm:sqref>
        </x14:dataValidation>
        <x14:dataValidation type="list" allowBlank="1" showInputMessage="1" showErrorMessage="1" prompt="Wybrać z listy rozwijanej" xr:uid="{0C3457B0-8370-4A07-8D79-5F77DB78A61B}">
          <x14:formula1>
            <xm:f>Arkusz2!$A$6:$A$28</xm:f>
          </x14:formula1>
          <xm:sqref>E58:U58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2FCCA-FF7B-4DF4-A5D8-8F7730694E13}">
  <sheetPr codeName="Arkusz4">
    <pageSetUpPr fitToPage="1"/>
  </sheetPr>
  <dimension ref="A1:AI41"/>
  <sheetViews>
    <sheetView zoomScaleNormal="100" zoomScaleSheetLayoutView="55" workbookViewId="0">
      <pane xSplit="4" ySplit="3" topLeftCell="E11" activePane="bottomRight" state="frozen"/>
      <selection activeCell="D39" sqref="D39"/>
      <selection pane="topRight" activeCell="D39" sqref="D39"/>
      <selection pane="bottomLeft" activeCell="D39" sqref="D39"/>
      <selection pane="bottomRight" activeCell="E17" sqref="E17"/>
    </sheetView>
  </sheetViews>
  <sheetFormatPr defaultColWidth="8.81640625" defaultRowHeight="14.5" x14ac:dyDescent="0.35"/>
  <cols>
    <col min="1" max="1" width="5.54296875" style="74" customWidth="1"/>
    <col min="2" max="2" width="5.54296875" style="83" customWidth="1"/>
    <col min="3" max="3" width="36.453125" style="43" customWidth="1"/>
    <col min="4" max="4" width="33.7265625" style="37" customWidth="1"/>
    <col min="5" max="10" width="24.54296875" style="37" customWidth="1"/>
    <col min="11" max="16384" width="8.81640625" style="37"/>
  </cols>
  <sheetData>
    <row r="1" spans="1:35" s="74" customFormat="1" ht="15" customHeight="1" x14ac:dyDescent="0.25">
      <c r="A1" s="146" t="s">
        <v>64</v>
      </c>
      <c r="B1" s="147"/>
      <c r="C1" s="78" t="s">
        <v>12</v>
      </c>
      <c r="D1" s="118">
        <f>'Dane ogólne'!$D$2</f>
        <v>0</v>
      </c>
      <c r="E1" s="338" t="s">
        <v>180</v>
      </c>
      <c r="F1" s="360"/>
      <c r="G1" s="359" t="s">
        <v>179</v>
      </c>
      <c r="H1" s="359"/>
      <c r="I1" s="359"/>
      <c r="J1" s="140">
        <f>ROW(D25)</f>
        <v>25</v>
      </c>
    </row>
    <row r="2" spans="1:35" s="74" customFormat="1" ht="10.5" x14ac:dyDescent="0.25">
      <c r="A2" s="357" t="s">
        <v>109</v>
      </c>
      <c r="B2" s="357" t="s">
        <v>110</v>
      </c>
      <c r="C2" s="67" t="s">
        <v>13</v>
      </c>
      <c r="D2" s="215" t="s">
        <v>255</v>
      </c>
      <c r="E2" s="119">
        <f>E25</f>
        <v>0</v>
      </c>
      <c r="F2" s="119">
        <f t="shared" ref="F2:J2" si="0">F25</f>
        <v>0</v>
      </c>
      <c r="G2" s="119">
        <f t="shared" si="0"/>
        <v>0</v>
      </c>
      <c r="H2" s="119">
        <f t="shared" si="0"/>
        <v>0</v>
      </c>
      <c r="I2" s="119">
        <f t="shared" si="0"/>
        <v>0</v>
      </c>
      <c r="J2" s="119">
        <f t="shared" si="0"/>
        <v>0</v>
      </c>
    </row>
    <row r="3" spans="1:35" s="74" customFormat="1" ht="17.5" customHeight="1" x14ac:dyDescent="0.25">
      <c r="A3" s="358"/>
      <c r="B3" s="358"/>
      <c r="C3" s="338" t="s">
        <v>51</v>
      </c>
      <c r="D3" s="339"/>
      <c r="E3" s="67"/>
      <c r="F3" s="67"/>
      <c r="G3" s="67"/>
      <c r="H3" s="67"/>
      <c r="I3" s="67"/>
      <c r="J3" s="67"/>
    </row>
    <row r="4" spans="1:35" s="22" customFormat="1" ht="23" x14ac:dyDescent="0.35">
      <c r="A4" s="67" t="s">
        <v>205</v>
      </c>
      <c r="B4" s="67" t="s">
        <v>205</v>
      </c>
      <c r="C4" s="30" t="s">
        <v>300</v>
      </c>
      <c r="D4" s="95" t="s">
        <v>52</v>
      </c>
      <c r="E4" s="244"/>
      <c r="F4" s="207"/>
      <c r="G4" s="207"/>
      <c r="H4" s="207"/>
      <c r="I4" s="207"/>
      <c r="J4" s="20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</row>
    <row r="5" spans="1:35" ht="24" customHeight="1" x14ac:dyDescent="0.35">
      <c r="A5" s="67" t="s">
        <v>205</v>
      </c>
      <c r="B5" s="67" t="s">
        <v>205</v>
      </c>
      <c r="C5" s="30" t="s">
        <v>301</v>
      </c>
      <c r="D5" s="31" t="s">
        <v>52</v>
      </c>
      <c r="E5" s="244"/>
      <c r="F5" s="207"/>
      <c r="G5" s="207"/>
      <c r="H5" s="207"/>
      <c r="I5" s="207"/>
      <c r="J5" s="207"/>
    </row>
    <row r="6" spans="1:35" ht="23.15" customHeight="1" x14ac:dyDescent="0.35">
      <c r="A6" s="67" t="s">
        <v>205</v>
      </c>
      <c r="B6" s="67" t="s">
        <v>205</v>
      </c>
      <c r="C6" s="30" t="s">
        <v>302</v>
      </c>
      <c r="D6" s="31" t="s">
        <v>55</v>
      </c>
      <c r="E6" s="244"/>
      <c r="F6" s="207"/>
      <c r="G6" s="207"/>
      <c r="H6" s="207"/>
      <c r="I6" s="207"/>
      <c r="J6" s="207"/>
    </row>
    <row r="7" spans="1:35" ht="23" x14ac:dyDescent="0.35">
      <c r="A7" s="67" t="s">
        <v>205</v>
      </c>
      <c r="B7" s="67" t="s">
        <v>205</v>
      </c>
      <c r="C7" s="30" t="s">
        <v>303</v>
      </c>
      <c r="D7" s="31" t="s">
        <v>55</v>
      </c>
      <c r="E7" s="244"/>
      <c r="F7" s="207"/>
      <c r="G7" s="207"/>
      <c r="H7" s="207"/>
      <c r="I7" s="207"/>
      <c r="J7" s="207"/>
    </row>
    <row r="8" spans="1:35" x14ac:dyDescent="0.35">
      <c r="A8" s="67" t="s">
        <v>205</v>
      </c>
      <c r="B8" s="67" t="s">
        <v>205</v>
      </c>
      <c r="C8" s="30" t="s">
        <v>304</v>
      </c>
      <c r="D8" s="31" t="s">
        <v>56</v>
      </c>
      <c r="E8" s="244"/>
      <c r="F8" s="207"/>
      <c r="G8" s="207"/>
      <c r="H8" s="207"/>
      <c r="I8" s="207"/>
      <c r="J8" s="207"/>
    </row>
    <row r="9" spans="1:35" ht="26.15" customHeight="1" x14ac:dyDescent="0.35">
      <c r="A9" s="67" t="s">
        <v>205</v>
      </c>
      <c r="B9" s="67" t="s">
        <v>205</v>
      </c>
      <c r="C9" s="30" t="s">
        <v>305</v>
      </c>
      <c r="D9" s="31" t="s">
        <v>58</v>
      </c>
      <c r="E9" s="244"/>
      <c r="F9" s="207"/>
      <c r="G9" s="207"/>
      <c r="H9" s="207"/>
      <c r="I9" s="207"/>
      <c r="J9" s="207"/>
    </row>
    <row r="10" spans="1:35" ht="24.65" customHeight="1" x14ac:dyDescent="0.35">
      <c r="A10" s="67" t="s">
        <v>205</v>
      </c>
      <c r="B10" s="67" t="s">
        <v>205</v>
      </c>
      <c r="C10" s="30" t="s">
        <v>306</v>
      </c>
      <c r="D10" s="31" t="s">
        <v>59</v>
      </c>
      <c r="E10" s="244"/>
      <c r="F10" s="207"/>
      <c r="G10" s="207"/>
      <c r="H10" s="207"/>
      <c r="I10" s="207"/>
      <c r="J10" s="207"/>
    </row>
    <row r="11" spans="1:35" ht="20.25" customHeight="1" x14ac:dyDescent="0.35">
      <c r="A11" s="76"/>
      <c r="B11" s="149" t="s">
        <v>207</v>
      </c>
      <c r="C11" s="30" t="s">
        <v>307</v>
      </c>
      <c r="D11" s="31" t="s">
        <v>139</v>
      </c>
      <c r="E11" s="244"/>
      <c r="F11" s="207"/>
      <c r="G11" s="207"/>
      <c r="H11" s="207"/>
      <c r="I11" s="207"/>
      <c r="J11" s="207"/>
    </row>
    <row r="12" spans="1:35" ht="19.5" customHeight="1" x14ac:dyDescent="0.35">
      <c r="A12" s="67"/>
      <c r="B12" s="67"/>
      <c r="C12" s="132" t="s">
        <v>39</v>
      </c>
      <c r="D12" s="134"/>
      <c r="E12" s="244"/>
      <c r="F12" s="207"/>
      <c r="G12" s="207"/>
      <c r="H12" s="207"/>
      <c r="I12" s="207"/>
      <c r="J12" s="207"/>
    </row>
    <row r="13" spans="1:35" x14ac:dyDescent="0.35">
      <c r="A13" s="67"/>
      <c r="B13" s="67"/>
      <c r="C13" s="362" t="s">
        <v>137</v>
      </c>
      <c r="D13" s="363"/>
      <c r="E13" s="362"/>
      <c r="F13" s="363"/>
      <c r="G13" s="362"/>
      <c r="H13" s="363"/>
      <c r="I13" s="362"/>
      <c r="J13" s="363"/>
    </row>
    <row r="14" spans="1:35" ht="26.15" customHeight="1" x14ac:dyDescent="0.35">
      <c r="A14" s="67"/>
      <c r="B14" s="67" t="s">
        <v>205</v>
      </c>
      <c r="C14" s="30" t="s">
        <v>53</v>
      </c>
      <c r="D14" s="31" t="s">
        <v>52</v>
      </c>
      <c r="E14" s="244"/>
      <c r="F14" s="207"/>
      <c r="G14" s="207"/>
      <c r="H14" s="207"/>
      <c r="I14" s="207"/>
      <c r="J14" s="207"/>
    </row>
    <row r="15" spans="1:35" ht="21.65" customHeight="1" x14ac:dyDescent="0.35">
      <c r="A15" s="67"/>
      <c r="B15" s="67" t="s">
        <v>205</v>
      </c>
      <c r="C15" s="30" t="s">
        <v>54</v>
      </c>
      <c r="D15" s="31" t="s">
        <v>55</v>
      </c>
      <c r="E15" s="244"/>
      <c r="F15" s="207"/>
      <c r="G15" s="207"/>
      <c r="H15" s="207"/>
      <c r="I15" s="207"/>
      <c r="J15" s="207"/>
    </row>
    <row r="16" spans="1:35" ht="21" x14ac:dyDescent="0.35">
      <c r="A16" s="67"/>
      <c r="B16" s="67" t="s">
        <v>205</v>
      </c>
      <c r="C16" s="30" t="s">
        <v>57</v>
      </c>
      <c r="D16" s="31" t="s">
        <v>58</v>
      </c>
      <c r="E16" s="244"/>
      <c r="F16" s="207"/>
      <c r="G16" s="207"/>
      <c r="H16" s="207"/>
      <c r="I16" s="207"/>
      <c r="J16" s="207"/>
    </row>
    <row r="17" spans="1:35" ht="21" x14ac:dyDescent="0.35">
      <c r="A17" s="67"/>
      <c r="B17" s="67" t="s">
        <v>205</v>
      </c>
      <c r="C17" s="30" t="s">
        <v>111</v>
      </c>
      <c r="D17" s="31" t="s">
        <v>112</v>
      </c>
      <c r="E17" s="244"/>
      <c r="F17" s="207"/>
      <c r="G17" s="207"/>
      <c r="H17" s="207"/>
      <c r="I17" s="207"/>
      <c r="J17" s="207"/>
    </row>
    <row r="18" spans="1:35" ht="21" x14ac:dyDescent="0.35">
      <c r="A18" s="67"/>
      <c r="B18" s="67" t="s">
        <v>205</v>
      </c>
      <c r="C18" s="30" t="s">
        <v>60</v>
      </c>
      <c r="D18" s="31" t="s">
        <v>61</v>
      </c>
      <c r="E18" s="244"/>
      <c r="F18" s="207"/>
      <c r="G18" s="207"/>
      <c r="H18" s="207"/>
      <c r="I18" s="207"/>
      <c r="J18" s="207"/>
    </row>
    <row r="19" spans="1:35" ht="20.25" customHeight="1" x14ac:dyDescent="0.35">
      <c r="A19" s="67"/>
      <c r="B19" s="67"/>
      <c r="C19" s="265" t="s">
        <v>312</v>
      </c>
      <c r="D19" s="132"/>
      <c r="E19" s="244"/>
      <c r="F19" s="207"/>
      <c r="G19" s="207"/>
      <c r="H19" s="207"/>
      <c r="I19" s="207"/>
      <c r="J19" s="207"/>
    </row>
    <row r="20" spans="1:35" s="75" customFormat="1" x14ac:dyDescent="0.35">
      <c r="A20" s="67"/>
      <c r="B20" s="67"/>
      <c r="C20" s="362" t="s">
        <v>138</v>
      </c>
      <c r="D20" s="363"/>
      <c r="E20" s="362"/>
      <c r="F20" s="363"/>
      <c r="G20" s="362"/>
      <c r="H20" s="363"/>
      <c r="I20" s="362"/>
      <c r="J20" s="363"/>
    </row>
    <row r="21" spans="1:35" ht="21" x14ac:dyDescent="0.35">
      <c r="A21" s="67" t="s">
        <v>205</v>
      </c>
      <c r="B21" s="67" t="s">
        <v>309</v>
      </c>
      <c r="C21" s="30" t="s">
        <v>308</v>
      </c>
      <c r="D21" s="31" t="s">
        <v>61</v>
      </c>
      <c r="E21" s="244"/>
      <c r="F21" s="207"/>
      <c r="G21" s="207"/>
      <c r="H21" s="207"/>
      <c r="I21" s="207"/>
      <c r="J21" s="207"/>
    </row>
    <row r="22" spans="1:35" ht="23.25" customHeight="1" x14ac:dyDescent="0.35">
      <c r="A22" s="67"/>
      <c r="B22" s="67"/>
      <c r="C22" s="265" t="s">
        <v>312</v>
      </c>
      <c r="D22" s="132"/>
      <c r="E22" s="244"/>
      <c r="F22" s="207"/>
      <c r="G22" s="207"/>
      <c r="H22" s="207"/>
      <c r="I22" s="207"/>
      <c r="J22" s="207"/>
    </row>
    <row r="23" spans="1:35" ht="21.75" customHeight="1" x14ac:dyDescent="0.35">
      <c r="A23" s="67"/>
      <c r="B23" s="67"/>
      <c r="C23" s="265" t="s">
        <v>312</v>
      </c>
      <c r="D23" s="132"/>
      <c r="E23" s="244"/>
      <c r="F23" s="207"/>
      <c r="G23" s="207"/>
      <c r="H23" s="207"/>
      <c r="I23" s="207"/>
      <c r="J23" s="207"/>
    </row>
    <row r="24" spans="1:35" s="75" customFormat="1" ht="20.149999999999999" customHeight="1" x14ac:dyDescent="0.35">
      <c r="A24" s="78"/>
      <c r="B24" s="79" t="s">
        <v>8</v>
      </c>
      <c r="C24" s="367" t="s">
        <v>40</v>
      </c>
      <c r="D24" s="368"/>
      <c r="E24" s="85" t="s">
        <v>8</v>
      </c>
      <c r="F24" s="85" t="s">
        <v>8</v>
      </c>
      <c r="G24" s="107" t="s">
        <v>8</v>
      </c>
      <c r="H24" s="107" t="s">
        <v>8</v>
      </c>
      <c r="I24" s="107" t="s">
        <v>8</v>
      </c>
      <c r="J24" s="107" t="s">
        <v>8</v>
      </c>
    </row>
    <row r="25" spans="1:35" ht="17.25" customHeight="1" x14ac:dyDescent="0.35">
      <c r="A25" s="80"/>
      <c r="B25" s="81"/>
      <c r="C25" s="364" t="s">
        <v>142</v>
      </c>
      <c r="D25" s="102" t="s">
        <v>41</v>
      </c>
      <c r="E25" s="245"/>
      <c r="F25" s="185"/>
      <c r="G25" s="185"/>
      <c r="H25" s="185"/>
      <c r="I25" s="185"/>
      <c r="J25" s="185"/>
    </row>
    <row r="26" spans="1:35" s="39" customFormat="1" ht="16.5" customHeight="1" x14ac:dyDescent="0.35">
      <c r="A26" s="80"/>
      <c r="B26" s="81"/>
      <c r="C26" s="365"/>
      <c r="D26" s="33" t="s">
        <v>282</v>
      </c>
      <c r="E26" s="246"/>
      <c r="F26" s="210"/>
      <c r="G26" s="211"/>
      <c r="H26" s="211"/>
      <c r="I26" s="211"/>
      <c r="J26" s="211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</row>
    <row r="27" spans="1:35" s="39" customFormat="1" ht="16.5" customHeight="1" x14ac:dyDescent="0.35">
      <c r="A27" s="80"/>
      <c r="B27" s="81"/>
      <c r="C27" s="366"/>
      <c r="D27" s="102" t="s">
        <v>298</v>
      </c>
      <c r="E27" s="246"/>
      <c r="F27" s="210"/>
      <c r="G27" s="211"/>
      <c r="H27" s="211"/>
      <c r="I27" s="211"/>
      <c r="J27" s="211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</row>
    <row r="28" spans="1:35" x14ac:dyDescent="0.35">
      <c r="A28" s="80"/>
      <c r="B28" s="81"/>
      <c r="C28" s="361" t="s">
        <v>140</v>
      </c>
      <c r="D28" s="102" t="s">
        <v>62</v>
      </c>
      <c r="E28" s="247" t="s">
        <v>8</v>
      </c>
      <c r="F28" s="212"/>
      <c r="G28" s="213"/>
      <c r="H28" s="213"/>
      <c r="I28" s="213"/>
      <c r="J28" s="213"/>
    </row>
    <row r="29" spans="1:35" x14ac:dyDescent="0.35">
      <c r="A29" s="80"/>
      <c r="B29" s="81"/>
      <c r="C29" s="361"/>
      <c r="D29" s="102" t="s">
        <v>43</v>
      </c>
      <c r="E29" s="248" t="s">
        <v>8</v>
      </c>
      <c r="F29" s="214"/>
      <c r="G29" s="205"/>
      <c r="H29" s="205"/>
      <c r="I29" s="205"/>
      <c r="J29" s="205"/>
    </row>
    <row r="30" spans="1:35" x14ac:dyDescent="0.35">
      <c r="A30" s="80"/>
      <c r="B30" s="81"/>
      <c r="C30" s="361" t="s">
        <v>141</v>
      </c>
      <c r="D30" s="102" t="s">
        <v>11</v>
      </c>
      <c r="E30" s="248" t="s">
        <v>8</v>
      </c>
      <c r="F30" s="214"/>
      <c r="G30" s="205"/>
      <c r="H30" s="205"/>
      <c r="I30" s="205"/>
      <c r="J30" s="205"/>
    </row>
    <row r="31" spans="1:35" x14ac:dyDescent="0.35">
      <c r="A31" s="80"/>
      <c r="B31" s="81"/>
      <c r="C31" s="361"/>
      <c r="D31" s="102" t="s">
        <v>45</v>
      </c>
      <c r="E31" s="248" t="s">
        <v>8</v>
      </c>
      <c r="F31" s="214"/>
      <c r="G31" s="205"/>
      <c r="H31" s="205"/>
      <c r="I31" s="205"/>
      <c r="J31" s="205"/>
    </row>
    <row r="32" spans="1:35" x14ac:dyDescent="0.35">
      <c r="A32" s="80"/>
      <c r="B32" s="81"/>
      <c r="C32" s="41"/>
      <c r="D32" s="102" t="s">
        <v>46</v>
      </c>
      <c r="E32" s="249" t="str">
        <f>IF(AND('Dane ogólne'!$B$18,'Dane ogólne'!$C$18),"błąd",IF('Dane ogólne'!$C$18,"ALS",IF('Dane ogólne'!$B$18,"klient","-")))</f>
        <v>-</v>
      </c>
      <c r="F32" s="123" t="str">
        <f>IF(AND('Dane ogólne'!$B$18,'Dane ogólne'!$C$18),"błąd",IF('Dane ogólne'!$C$18,"ALS",IF('Dane ogólne'!$B$18,"klient","-")))</f>
        <v>-</v>
      </c>
      <c r="G32" s="123" t="str">
        <f>IF(AND('Dane ogólne'!$B$18,'Dane ogólne'!$C$18),"błąd",IF('Dane ogólne'!$C$18,"ALS",IF('Dane ogólne'!$B$18,"klient","-")))</f>
        <v>-</v>
      </c>
      <c r="H32" s="123" t="str">
        <f>IF(AND('Dane ogólne'!$B$18,'Dane ogólne'!$C$18),"błąd",IF('Dane ogólne'!$C$18,"ALS",IF('Dane ogólne'!$B$18,"klient","-")))</f>
        <v>-</v>
      </c>
      <c r="I32" s="123" t="str">
        <f>IF(AND('Dane ogólne'!$B$18,'Dane ogólne'!$C$18),"błąd",IF('Dane ogólne'!$C$18,"ALS",IF('Dane ogólne'!$B$18,"klient","-")))</f>
        <v>-</v>
      </c>
      <c r="J32" s="123" t="str">
        <f>IF(AND('Dane ogólne'!$B$18,'Dane ogólne'!$C$18),"błąd",IF('Dane ogólne'!$C$18,"ALS",IF('Dane ogólne'!$B$18,"klient","-")))</f>
        <v>-</v>
      </c>
      <c r="K32" s="65" t="s">
        <v>126</v>
      </c>
    </row>
    <row r="33" spans="1:11" x14ac:dyDescent="0.35">
      <c r="A33" s="80"/>
      <c r="B33" s="81"/>
      <c r="C33" s="41"/>
      <c r="D33" s="102" t="s">
        <v>127</v>
      </c>
      <c r="E33" s="250"/>
      <c r="F33" s="209"/>
      <c r="G33" s="205"/>
      <c r="H33" s="205"/>
      <c r="I33" s="205"/>
      <c r="J33" s="205"/>
      <c r="K33" s="65"/>
    </row>
    <row r="34" spans="1:11" ht="22" customHeight="1" x14ac:dyDescent="0.35">
      <c r="A34" s="82"/>
      <c r="B34" s="81"/>
      <c r="C34" s="41"/>
      <c r="D34" s="102" t="s">
        <v>50</v>
      </c>
      <c r="E34" s="251" t="s">
        <v>8</v>
      </c>
      <c r="F34" s="208"/>
      <c r="G34" s="124"/>
      <c r="H34" s="124"/>
      <c r="I34" s="124"/>
      <c r="J34" s="124"/>
    </row>
    <row r="35" spans="1:11" x14ac:dyDescent="0.35">
      <c r="A35" s="153" t="s">
        <v>299</v>
      </c>
      <c r="B35" s="150"/>
      <c r="C35" s="151"/>
      <c r="D35" s="151"/>
      <c r="E35" s="151"/>
      <c r="F35" s="151"/>
      <c r="G35" s="151"/>
      <c r="H35" s="151"/>
      <c r="I35" s="151"/>
      <c r="J35" s="152"/>
    </row>
    <row r="36" spans="1:11" x14ac:dyDescent="0.35">
      <c r="A36" s="340" t="s">
        <v>296</v>
      </c>
      <c r="B36" s="341"/>
      <c r="C36" s="341"/>
      <c r="D36" s="341"/>
      <c r="E36" s="341"/>
      <c r="F36" s="341"/>
      <c r="G36" s="341"/>
      <c r="H36" s="341"/>
      <c r="I36" s="341"/>
      <c r="J36" s="342"/>
    </row>
    <row r="37" spans="1:11" x14ac:dyDescent="0.35">
      <c r="A37" s="340" t="s">
        <v>271</v>
      </c>
      <c r="B37" s="341"/>
      <c r="C37" s="341"/>
      <c r="D37" s="341"/>
      <c r="E37" s="341"/>
      <c r="F37" s="341"/>
      <c r="G37" s="341"/>
      <c r="H37" s="341"/>
      <c r="I37" s="341"/>
      <c r="J37" s="342"/>
    </row>
    <row r="39" spans="1:11" x14ac:dyDescent="0.35">
      <c r="B39" s="192"/>
      <c r="C39" s="190" t="s">
        <v>97</v>
      </c>
    </row>
    <row r="40" spans="1:11" x14ac:dyDescent="0.35">
      <c r="B40" s="189"/>
      <c r="C40" s="188" t="s">
        <v>96</v>
      </c>
    </row>
    <row r="41" spans="1:11" x14ac:dyDescent="0.35">
      <c r="B41" s="191"/>
      <c r="C41" s="188" t="s">
        <v>222</v>
      </c>
    </row>
  </sheetData>
  <sheetProtection algorithmName="SHA-512" hashValue="OJyBo/bFDOl0ccRhYUtSkoxMMUlZnUPHiYQfy5oaYOplDlfDsqduFsuEwJwVyOKU6aWPxwHJx2RLOvI1rBJZCA==" saltValue="csUO3EuFftQVjrbGH/C+pA==" spinCount="100000" sheet="1" insertColumns="0" insertRows="0"/>
  <mergeCells count="19">
    <mergeCell ref="E13:F13"/>
    <mergeCell ref="G13:H13"/>
    <mergeCell ref="I13:J13"/>
    <mergeCell ref="A36:J36"/>
    <mergeCell ref="A37:J37"/>
    <mergeCell ref="A2:A3"/>
    <mergeCell ref="B2:B3"/>
    <mergeCell ref="G1:I1"/>
    <mergeCell ref="E1:F1"/>
    <mergeCell ref="C30:C31"/>
    <mergeCell ref="C28:C29"/>
    <mergeCell ref="C20:D20"/>
    <mergeCell ref="C3:D3"/>
    <mergeCell ref="C13:D13"/>
    <mergeCell ref="E20:F20"/>
    <mergeCell ref="C25:C27"/>
    <mergeCell ref="C24:D24"/>
    <mergeCell ref="G20:H20"/>
    <mergeCell ref="I20:J20"/>
  </mergeCells>
  <phoneticPr fontId="2" type="noConversion"/>
  <conditionalFormatting sqref="E25:J25">
    <cfRule type="notContainsBlanks" dxfId="33" priority="10">
      <formula>LEN(TRIM(E25))&gt;0</formula>
    </cfRule>
    <cfRule type="expression" dxfId="32" priority="11" stopIfTrue="1">
      <formula>(COUNTBLANK(E3:E23)&lt;ROWS(E3:E23))</formula>
    </cfRule>
  </conditionalFormatting>
  <conditionalFormatting sqref="C19">
    <cfRule type="expression" dxfId="31" priority="7">
      <formula>(COUNTBLANK(E19:N19)&lt;COLUMNS(E19:N19))</formula>
    </cfRule>
    <cfRule type="containsText" dxfId="30" priority="8" operator="containsText" text="Nazwa analizy">
      <formula>NOT(ISERROR(SEARCH("Nazwa analizy",C19)))</formula>
    </cfRule>
    <cfRule type="notContainsBlanks" dxfId="29" priority="9">
      <formula>LEN(TRIM(C19))&gt;0</formula>
    </cfRule>
  </conditionalFormatting>
  <conditionalFormatting sqref="C22">
    <cfRule type="expression" dxfId="28" priority="4">
      <formula>(COUNTBLANK(E22:N22)&lt;COLUMNS(E22:N22))</formula>
    </cfRule>
    <cfRule type="containsText" dxfId="27" priority="5" operator="containsText" text="Nazwa analizy">
      <formula>NOT(ISERROR(SEARCH("Nazwa analizy",C22)))</formula>
    </cfRule>
    <cfRule type="notContainsBlanks" dxfId="26" priority="6">
      <formula>LEN(TRIM(C22))&gt;0</formula>
    </cfRule>
  </conditionalFormatting>
  <conditionalFormatting sqref="C23">
    <cfRule type="expression" dxfId="25" priority="1">
      <formula>(COUNTBLANK(E23:N23)&lt;COLUMNS(E23:N23))</formula>
    </cfRule>
    <cfRule type="containsText" dxfId="24" priority="2" operator="containsText" text="Nazwa analizy">
      <formula>NOT(ISERROR(SEARCH("Nazwa analizy",C23)))</formula>
    </cfRule>
    <cfRule type="notContainsBlanks" dxfId="23" priority="3">
      <formula>LEN(TRIM(C23))&gt;0</formula>
    </cfRule>
  </conditionalFormatting>
  <pageMargins left="0.70866141732283472" right="0.70866141732283472" top="0.74803149606299213" bottom="0.74803149606299213" header="0.31496062992125984" footer="0.31496062992125984"/>
  <pageSetup scale="53" orientation="landscape" r:id="rId1"/>
  <headerFooter>
    <oddHeader>&amp;LPZ - oddział Poznań
KRK - oddział Kraków
Wybrane metody prosze zaznaczyć za pomocą: X&amp;C&amp;"Calibri,Pogrubiony"&amp;16&amp;K004CABMikrobiologia wody</oddHeader>
  </headerFooter>
  <colBreaks count="2" manualBreakCount="2">
    <brk id="10" max="1048575" man="1"/>
    <brk id="1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Akcetowalna wartośc komórki to x lub puste" prompt="wybrać z listy X lub zostawić puste" xr:uid="{C3EC9120-A6F7-434F-99FE-F8A0866E1CF3}">
          <x14:formula1>
            <xm:f>Arkusz2!$D$6:$D$7</xm:f>
          </x14:formula1>
          <xm:sqref>E4:J12 E14:J19 E21:J23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92BFA-D698-4340-9AAD-215E6187B6F8}">
  <sheetPr codeName="Arkusz5">
    <pageSetUpPr fitToPage="1"/>
  </sheetPr>
  <dimension ref="A1:K59"/>
  <sheetViews>
    <sheetView zoomScaleNormal="100" workbookViewId="0">
      <pane xSplit="4" ySplit="2" topLeftCell="E26" activePane="bottomRight" state="frozen"/>
      <selection activeCell="D39" sqref="D39"/>
      <selection pane="topRight" activeCell="D39" sqref="D39"/>
      <selection pane="bottomLeft" activeCell="D39" sqref="D39"/>
      <selection pane="bottomRight" activeCell="G55" sqref="G55"/>
    </sheetView>
  </sheetViews>
  <sheetFormatPr defaultColWidth="8.81640625" defaultRowHeight="14.5" x14ac:dyDescent="0.35"/>
  <cols>
    <col min="1" max="2" width="5.54296875" style="75" customWidth="1"/>
    <col min="3" max="3" width="36" style="42" customWidth="1"/>
    <col min="4" max="4" width="48.26953125" style="43" customWidth="1"/>
    <col min="5" max="5" width="16.81640625" style="37" customWidth="1"/>
    <col min="6" max="6" width="17.81640625" style="37" customWidth="1"/>
    <col min="7" max="7" width="16.54296875" style="37" customWidth="1"/>
    <col min="8" max="8" width="16.81640625" style="37" customWidth="1"/>
    <col min="9" max="9" width="16.453125" style="37" customWidth="1"/>
    <col min="10" max="10" width="15.26953125" style="37" customWidth="1"/>
    <col min="11" max="11" width="8.81640625" customWidth="1"/>
    <col min="12" max="16384" width="8.81640625" style="37"/>
  </cols>
  <sheetData>
    <row r="1" spans="1:11" s="74" customFormat="1" ht="14.25" customHeight="1" x14ac:dyDescent="0.35">
      <c r="A1" s="357" t="s">
        <v>109</v>
      </c>
      <c r="B1" s="357" t="s">
        <v>110</v>
      </c>
      <c r="C1" s="78" t="s">
        <v>12</v>
      </c>
      <c r="D1" s="118">
        <f>'Dane ogólne'!$D$2</f>
        <v>0</v>
      </c>
      <c r="E1" s="92" t="s">
        <v>175</v>
      </c>
      <c r="F1" s="93"/>
      <c r="G1" s="359" t="s">
        <v>179</v>
      </c>
      <c r="H1" s="359"/>
      <c r="I1" s="359"/>
      <c r="J1" s="140">
        <f>ROW(D35)</f>
        <v>35</v>
      </c>
      <c r="K1" s="75"/>
    </row>
    <row r="2" spans="1:11" s="74" customFormat="1" ht="14.25" customHeight="1" x14ac:dyDescent="0.35">
      <c r="A2" s="358"/>
      <c r="B2" s="358"/>
      <c r="C2" s="67" t="s">
        <v>13</v>
      </c>
      <c r="D2" s="215" t="s">
        <v>259</v>
      </c>
      <c r="E2" s="119">
        <f>E35</f>
        <v>0</v>
      </c>
      <c r="F2" s="119">
        <f t="shared" ref="F2:J2" si="0">F35</f>
        <v>0</v>
      </c>
      <c r="G2" s="119">
        <f t="shared" si="0"/>
        <v>0</v>
      </c>
      <c r="H2" s="119">
        <f t="shared" si="0"/>
        <v>0</v>
      </c>
      <c r="I2" s="119">
        <f t="shared" si="0"/>
        <v>0</v>
      </c>
      <c r="J2" s="119">
        <f t="shared" si="0"/>
        <v>0</v>
      </c>
      <c r="K2" s="75"/>
    </row>
    <row r="3" spans="1:11" ht="22" customHeight="1" x14ac:dyDescent="0.35">
      <c r="A3" s="67" t="s">
        <v>205</v>
      </c>
      <c r="B3" s="67" t="s">
        <v>205</v>
      </c>
      <c r="C3" s="26" t="s">
        <v>14</v>
      </c>
      <c r="D3" s="25" t="s">
        <v>212</v>
      </c>
      <c r="E3" s="207"/>
      <c r="F3" s="207"/>
      <c r="G3" s="207"/>
      <c r="H3" s="207"/>
      <c r="I3" s="207"/>
      <c r="J3" s="207"/>
    </row>
    <row r="4" spans="1:11" x14ac:dyDescent="0.35">
      <c r="A4" s="67" t="s">
        <v>205</v>
      </c>
      <c r="B4" s="67" t="s">
        <v>205</v>
      </c>
      <c r="C4" s="26" t="s">
        <v>3</v>
      </c>
      <c r="D4" s="25" t="s">
        <v>16</v>
      </c>
      <c r="E4" s="207"/>
      <c r="F4" s="207"/>
      <c r="G4" s="207"/>
      <c r="H4" s="207"/>
      <c r="I4" s="207"/>
      <c r="J4" s="207"/>
    </row>
    <row r="5" spans="1:11" ht="14.25" customHeight="1" x14ac:dyDescent="0.35">
      <c r="A5" s="116" t="s">
        <v>213</v>
      </c>
      <c r="B5" s="116" t="s">
        <v>213</v>
      </c>
      <c r="C5" s="26" t="s">
        <v>191</v>
      </c>
      <c r="D5" s="25" t="s">
        <v>189</v>
      </c>
      <c r="E5" s="207"/>
      <c r="F5" s="207"/>
      <c r="G5" s="207"/>
      <c r="H5" s="207"/>
      <c r="I5" s="207"/>
      <c r="J5" s="207"/>
    </row>
    <row r="6" spans="1:11" x14ac:dyDescent="0.35">
      <c r="A6" s="149" t="s">
        <v>207</v>
      </c>
      <c r="B6" s="67"/>
      <c r="C6" s="26" t="s">
        <v>65</v>
      </c>
      <c r="D6" s="25" t="s">
        <v>17</v>
      </c>
      <c r="E6" s="207"/>
      <c r="F6" s="207"/>
      <c r="G6" s="207"/>
      <c r="H6" s="207"/>
      <c r="I6" s="207"/>
      <c r="J6" s="207"/>
    </row>
    <row r="7" spans="1:11" x14ac:dyDescent="0.35">
      <c r="A7" s="67" t="s">
        <v>205</v>
      </c>
      <c r="B7" s="67" t="s">
        <v>205</v>
      </c>
      <c r="C7" s="26" t="s">
        <v>18</v>
      </c>
      <c r="D7" s="25" t="s">
        <v>19</v>
      </c>
      <c r="E7" s="207"/>
      <c r="F7" s="207"/>
      <c r="G7" s="207"/>
      <c r="H7" s="207"/>
      <c r="I7" s="207"/>
      <c r="J7" s="207"/>
    </row>
    <row r="8" spans="1:11" ht="17.25" customHeight="1" x14ac:dyDescent="0.35">
      <c r="A8" s="116" t="s">
        <v>213</v>
      </c>
      <c r="B8" s="116" t="s">
        <v>213</v>
      </c>
      <c r="C8" s="26" t="s">
        <v>190</v>
      </c>
      <c r="D8" s="25" t="s">
        <v>189</v>
      </c>
      <c r="E8" s="207"/>
      <c r="F8" s="207"/>
      <c r="G8" s="207"/>
      <c r="H8" s="207"/>
      <c r="I8" s="207"/>
      <c r="J8" s="207"/>
    </row>
    <row r="9" spans="1:11" ht="20.25" customHeight="1" x14ac:dyDescent="0.35">
      <c r="A9" s="149" t="s">
        <v>207</v>
      </c>
      <c r="B9" s="67"/>
      <c r="C9" s="26" t="s">
        <v>4</v>
      </c>
      <c r="D9" s="25" t="s">
        <v>20</v>
      </c>
      <c r="E9" s="207"/>
      <c r="F9" s="207"/>
      <c r="G9" s="207"/>
      <c r="H9" s="207"/>
      <c r="I9" s="207"/>
      <c r="J9" s="207"/>
    </row>
    <row r="10" spans="1:11" x14ac:dyDescent="0.35">
      <c r="A10" s="67" t="s">
        <v>205</v>
      </c>
      <c r="B10" s="67" t="s">
        <v>205</v>
      </c>
      <c r="C10" s="26" t="s">
        <v>21</v>
      </c>
      <c r="D10" s="25" t="s">
        <v>22</v>
      </c>
      <c r="E10" s="207"/>
      <c r="F10" s="207"/>
      <c r="G10" s="207"/>
      <c r="H10" s="207"/>
      <c r="I10" s="207"/>
      <c r="J10" s="207"/>
    </row>
    <row r="11" spans="1:11" x14ac:dyDescent="0.35">
      <c r="A11" s="67" t="s">
        <v>205</v>
      </c>
      <c r="B11" s="67" t="s">
        <v>205</v>
      </c>
      <c r="C11" s="26" t="s">
        <v>0</v>
      </c>
      <c r="D11" s="25" t="s">
        <v>23</v>
      </c>
      <c r="E11" s="207"/>
      <c r="F11" s="207"/>
      <c r="G11" s="207"/>
      <c r="H11" s="207"/>
      <c r="I11" s="207"/>
      <c r="J11" s="207"/>
    </row>
    <row r="12" spans="1:11" ht="21" x14ac:dyDescent="0.35">
      <c r="A12" s="67" t="s">
        <v>205</v>
      </c>
      <c r="B12" s="67" t="s">
        <v>205</v>
      </c>
      <c r="C12" s="26" t="s">
        <v>192</v>
      </c>
      <c r="D12" s="25" t="s">
        <v>118</v>
      </c>
      <c r="E12" s="207"/>
      <c r="F12" s="207"/>
      <c r="G12" s="207"/>
      <c r="H12" s="207"/>
      <c r="I12" s="207"/>
      <c r="J12" s="207"/>
    </row>
    <row r="13" spans="1:11" ht="21" x14ac:dyDescent="0.35">
      <c r="A13" s="67" t="s">
        <v>205</v>
      </c>
      <c r="B13" s="86"/>
      <c r="C13" s="28" t="s">
        <v>195</v>
      </c>
      <c r="D13" s="29" t="s">
        <v>199</v>
      </c>
      <c r="E13" s="207"/>
      <c r="F13" s="207"/>
      <c r="G13" s="207"/>
      <c r="H13" s="207"/>
      <c r="I13" s="207"/>
      <c r="J13" s="207"/>
    </row>
    <row r="14" spans="1:11" x14ac:dyDescent="0.35">
      <c r="A14" s="67" t="s">
        <v>205</v>
      </c>
      <c r="B14" s="67"/>
      <c r="C14" s="26" t="s">
        <v>7</v>
      </c>
      <c r="D14" s="25" t="s">
        <v>27</v>
      </c>
      <c r="E14" s="207"/>
      <c r="F14" s="207"/>
      <c r="G14" s="207"/>
      <c r="H14" s="207"/>
      <c r="I14" s="207"/>
      <c r="J14" s="207"/>
    </row>
    <row r="15" spans="1:11" x14ac:dyDescent="0.35">
      <c r="A15" s="67" t="s">
        <v>205</v>
      </c>
      <c r="B15" s="67" t="s">
        <v>205</v>
      </c>
      <c r="C15" s="26" t="s">
        <v>6</v>
      </c>
      <c r="D15" s="25" t="s">
        <v>26</v>
      </c>
      <c r="E15" s="207"/>
      <c r="F15" s="207"/>
      <c r="G15" s="207"/>
      <c r="H15" s="207"/>
      <c r="I15" s="207"/>
      <c r="J15" s="207"/>
    </row>
    <row r="16" spans="1:11" ht="21" x14ac:dyDescent="0.35">
      <c r="A16" s="67" t="s">
        <v>205</v>
      </c>
      <c r="B16" s="67" t="s">
        <v>205</v>
      </c>
      <c r="C16" s="26" t="s">
        <v>6</v>
      </c>
      <c r="D16" s="25" t="s">
        <v>119</v>
      </c>
      <c r="E16" s="207"/>
      <c r="F16" s="207"/>
      <c r="G16" s="207"/>
      <c r="H16" s="207"/>
      <c r="I16" s="207"/>
      <c r="J16" s="207"/>
    </row>
    <row r="17" spans="1:10" x14ac:dyDescent="0.35">
      <c r="A17" s="67" t="s">
        <v>205</v>
      </c>
      <c r="B17" s="116" t="s">
        <v>213</v>
      </c>
      <c r="C17" s="26" t="s">
        <v>63</v>
      </c>
      <c r="D17" s="25" t="s">
        <v>26</v>
      </c>
      <c r="E17" s="207"/>
      <c r="F17" s="207"/>
      <c r="G17" s="207"/>
      <c r="H17" s="207"/>
      <c r="I17" s="207"/>
      <c r="J17" s="207"/>
    </row>
    <row r="18" spans="1:10" ht="21" x14ac:dyDescent="0.35">
      <c r="A18" s="67" t="s">
        <v>205</v>
      </c>
      <c r="B18" s="86"/>
      <c r="C18" s="24" t="s">
        <v>194</v>
      </c>
      <c r="D18" s="27" t="s">
        <v>200</v>
      </c>
      <c r="E18" s="207"/>
      <c r="F18" s="207"/>
      <c r="G18" s="207"/>
      <c r="H18" s="207"/>
      <c r="I18" s="207"/>
      <c r="J18" s="207"/>
    </row>
    <row r="19" spans="1:10" x14ac:dyDescent="0.35">
      <c r="A19" s="67" t="s">
        <v>205</v>
      </c>
      <c r="B19" s="67" t="s">
        <v>205</v>
      </c>
      <c r="C19" s="26" t="s">
        <v>5</v>
      </c>
      <c r="D19" s="25" t="s">
        <v>172</v>
      </c>
      <c r="E19" s="207"/>
      <c r="F19" s="207"/>
      <c r="G19" s="207"/>
      <c r="H19" s="207"/>
      <c r="I19" s="207"/>
      <c r="J19" s="207"/>
    </row>
    <row r="20" spans="1:10" ht="15" customHeight="1" x14ac:dyDescent="0.35">
      <c r="A20" s="67" t="s">
        <v>205</v>
      </c>
      <c r="B20" s="67"/>
      <c r="C20" s="26" t="s">
        <v>5</v>
      </c>
      <c r="D20" s="25" t="s">
        <v>173</v>
      </c>
      <c r="E20" s="207"/>
      <c r="F20" s="207"/>
      <c r="G20" s="207"/>
      <c r="H20" s="207"/>
      <c r="I20" s="207"/>
      <c r="J20" s="207"/>
    </row>
    <row r="21" spans="1:10" ht="15" customHeight="1" x14ac:dyDescent="0.35">
      <c r="A21" s="77"/>
      <c r="B21" s="116" t="s">
        <v>213</v>
      </c>
      <c r="C21" s="26" t="s">
        <v>210</v>
      </c>
      <c r="D21" s="27" t="s">
        <v>28</v>
      </c>
      <c r="E21" s="207"/>
      <c r="F21" s="207"/>
      <c r="G21" s="207"/>
      <c r="H21" s="207"/>
      <c r="I21" s="207"/>
      <c r="J21" s="207"/>
    </row>
    <row r="22" spans="1:10" x14ac:dyDescent="0.35">
      <c r="A22" s="67" t="s">
        <v>205</v>
      </c>
      <c r="B22" s="67" t="s">
        <v>205</v>
      </c>
      <c r="C22" s="26" t="s">
        <v>124</v>
      </c>
      <c r="D22" s="25" t="s">
        <v>32</v>
      </c>
      <c r="E22" s="207"/>
      <c r="F22" s="207"/>
      <c r="G22" s="207"/>
      <c r="H22" s="207"/>
      <c r="I22" s="207"/>
      <c r="J22" s="207"/>
    </row>
    <row r="23" spans="1:10" x14ac:dyDescent="0.35">
      <c r="A23" s="67" t="s">
        <v>205</v>
      </c>
      <c r="B23" s="67" t="s">
        <v>205</v>
      </c>
      <c r="C23" s="24" t="s">
        <v>168</v>
      </c>
      <c r="D23" s="25" t="s">
        <v>32</v>
      </c>
      <c r="E23" s="207"/>
      <c r="F23" s="207"/>
      <c r="G23" s="207"/>
      <c r="H23" s="207"/>
      <c r="I23" s="207"/>
      <c r="J23" s="207"/>
    </row>
    <row r="24" spans="1:10" x14ac:dyDescent="0.35">
      <c r="A24" s="67" t="s">
        <v>205</v>
      </c>
      <c r="B24" s="67" t="s">
        <v>205</v>
      </c>
      <c r="C24" s="24" t="s">
        <v>169</v>
      </c>
      <c r="D24" s="25" t="s">
        <v>32</v>
      </c>
      <c r="E24" s="207"/>
      <c r="F24" s="207"/>
      <c r="G24" s="207"/>
      <c r="H24" s="207"/>
      <c r="I24" s="207"/>
      <c r="J24" s="207"/>
    </row>
    <row r="25" spans="1:10" x14ac:dyDescent="0.35">
      <c r="A25" s="67" t="s">
        <v>205</v>
      </c>
      <c r="B25" s="67"/>
      <c r="C25" s="26" t="s">
        <v>36</v>
      </c>
      <c r="D25" s="25" t="s">
        <v>37</v>
      </c>
      <c r="E25" s="207"/>
      <c r="F25" s="207"/>
      <c r="G25" s="207"/>
      <c r="H25" s="207"/>
      <c r="I25" s="207"/>
      <c r="J25" s="207"/>
    </row>
    <row r="26" spans="1:10" x14ac:dyDescent="0.35">
      <c r="A26" s="67" t="s">
        <v>205</v>
      </c>
      <c r="B26" s="67" t="s">
        <v>205</v>
      </c>
      <c r="C26" s="26" t="s">
        <v>2</v>
      </c>
      <c r="D26" s="25" t="s">
        <v>38</v>
      </c>
      <c r="E26" s="207"/>
      <c r="F26" s="207"/>
      <c r="G26" s="207"/>
      <c r="H26" s="207"/>
      <c r="I26" s="207"/>
      <c r="J26" s="207"/>
    </row>
    <row r="27" spans="1:10" x14ac:dyDescent="0.35">
      <c r="A27" s="116" t="s">
        <v>213</v>
      </c>
      <c r="B27" s="149" t="s">
        <v>207</v>
      </c>
      <c r="C27" s="26" t="s">
        <v>29</v>
      </c>
      <c r="D27" s="25" t="s">
        <v>30</v>
      </c>
      <c r="E27" s="207"/>
      <c r="F27" s="207"/>
      <c r="G27" s="207"/>
      <c r="H27" s="207"/>
      <c r="I27" s="207"/>
      <c r="J27" s="207"/>
    </row>
    <row r="28" spans="1:10" ht="25" customHeight="1" x14ac:dyDescent="0.35">
      <c r="A28" s="149" t="s">
        <v>207</v>
      </c>
      <c r="B28" s="77"/>
      <c r="C28" s="26" t="s">
        <v>66</v>
      </c>
      <c r="D28" s="25" t="s">
        <v>209</v>
      </c>
      <c r="E28" s="207"/>
      <c r="F28" s="207"/>
      <c r="G28" s="207"/>
      <c r="H28" s="207"/>
      <c r="I28" s="207"/>
      <c r="J28" s="207"/>
    </row>
    <row r="29" spans="1:10" ht="17.25" customHeight="1" x14ac:dyDescent="0.35">
      <c r="A29" s="149" t="s">
        <v>207</v>
      </c>
      <c r="B29" s="77"/>
      <c r="C29" s="24" t="s">
        <v>206</v>
      </c>
      <c r="D29" s="27" t="s">
        <v>69</v>
      </c>
      <c r="E29" s="207"/>
      <c r="F29" s="207"/>
      <c r="G29" s="207"/>
      <c r="H29" s="207"/>
      <c r="I29" s="207"/>
      <c r="J29" s="207"/>
    </row>
    <row r="30" spans="1:10" ht="24.75" customHeight="1" x14ac:dyDescent="0.35">
      <c r="A30" s="149" t="s">
        <v>207</v>
      </c>
      <c r="B30" s="149" t="s">
        <v>207</v>
      </c>
      <c r="C30" s="24" t="s">
        <v>315</v>
      </c>
      <c r="D30" s="27" t="s">
        <v>316</v>
      </c>
      <c r="E30" s="207"/>
      <c r="F30" s="207"/>
      <c r="G30" s="207"/>
      <c r="H30" s="207"/>
      <c r="I30" s="207"/>
      <c r="J30" s="207"/>
    </row>
    <row r="31" spans="1:10" ht="26.25" customHeight="1" x14ac:dyDescent="0.35">
      <c r="A31" s="149" t="s">
        <v>207</v>
      </c>
      <c r="B31" s="149" t="s">
        <v>207</v>
      </c>
      <c r="C31" s="26" t="s">
        <v>314</v>
      </c>
      <c r="D31" s="25" t="s">
        <v>22</v>
      </c>
      <c r="E31" s="207"/>
      <c r="F31" s="207"/>
      <c r="G31" s="207"/>
      <c r="H31" s="207"/>
      <c r="I31" s="207"/>
      <c r="J31" s="207"/>
    </row>
    <row r="32" spans="1:10" ht="21" customHeight="1" x14ac:dyDescent="0.35">
      <c r="A32" s="67"/>
      <c r="B32" s="67"/>
      <c r="C32" s="265" t="s">
        <v>312</v>
      </c>
      <c r="D32" s="133"/>
      <c r="E32" s="207"/>
      <c r="F32" s="207"/>
      <c r="G32" s="207"/>
      <c r="H32" s="207"/>
      <c r="I32" s="207"/>
      <c r="J32" s="207"/>
    </row>
    <row r="33" spans="1:11" ht="20.25" customHeight="1" x14ac:dyDescent="0.35">
      <c r="A33" s="67"/>
      <c r="B33" s="67"/>
      <c r="C33" s="265" t="s">
        <v>312</v>
      </c>
      <c r="D33" s="133"/>
      <c r="E33" s="207"/>
      <c r="F33" s="207"/>
      <c r="G33" s="207"/>
      <c r="H33" s="207"/>
      <c r="I33" s="207"/>
      <c r="J33" s="207"/>
    </row>
    <row r="34" spans="1:11" s="75" customFormat="1" x14ac:dyDescent="0.35">
      <c r="A34" s="87"/>
      <c r="B34" s="86"/>
      <c r="C34" s="84" t="s">
        <v>8</v>
      </c>
      <c r="D34" s="67" t="s">
        <v>40</v>
      </c>
      <c r="E34" s="107" t="s">
        <v>8</v>
      </c>
      <c r="F34" s="107" t="s">
        <v>8</v>
      </c>
      <c r="G34" s="107" t="s">
        <v>8</v>
      </c>
      <c r="H34" s="107" t="s">
        <v>8</v>
      </c>
      <c r="I34" s="107" t="s">
        <v>8</v>
      </c>
      <c r="J34" s="107" t="s">
        <v>8</v>
      </c>
    </row>
    <row r="35" spans="1:11" s="75" customFormat="1" ht="15" customHeight="1" x14ac:dyDescent="0.35">
      <c r="A35" s="80"/>
      <c r="B35" s="68"/>
      <c r="C35" s="349" t="s">
        <v>75</v>
      </c>
      <c r="D35" s="94" t="s">
        <v>41</v>
      </c>
      <c r="E35" s="185"/>
      <c r="F35" s="185"/>
      <c r="G35" s="185"/>
      <c r="H35" s="185"/>
      <c r="I35" s="185"/>
      <c r="J35" s="185"/>
    </row>
    <row r="36" spans="1:11" x14ac:dyDescent="0.35">
      <c r="A36" s="88"/>
      <c r="B36" s="89"/>
      <c r="C36" s="350"/>
      <c r="D36" s="33" t="s">
        <v>282</v>
      </c>
      <c r="E36" s="216"/>
      <c r="F36" s="216"/>
      <c r="G36" s="216"/>
      <c r="H36" s="216"/>
      <c r="I36" s="216"/>
      <c r="J36" s="216"/>
    </row>
    <row r="37" spans="1:11" x14ac:dyDescent="0.35">
      <c r="A37" s="88"/>
      <c r="B37" s="89"/>
      <c r="C37" s="351"/>
      <c r="D37" s="98" t="s">
        <v>257</v>
      </c>
      <c r="E37" s="216"/>
      <c r="F37" s="216"/>
      <c r="G37" s="216"/>
      <c r="H37" s="216"/>
      <c r="I37" s="216"/>
      <c r="J37" s="216"/>
    </row>
    <row r="38" spans="1:11" x14ac:dyDescent="0.35">
      <c r="A38" s="88"/>
      <c r="B38" s="89"/>
      <c r="C38" s="60" t="s">
        <v>76</v>
      </c>
      <c r="D38" s="40" t="s">
        <v>70</v>
      </c>
      <c r="E38" s="217"/>
      <c r="F38" s="205"/>
      <c r="G38" s="205"/>
      <c r="H38" s="205"/>
      <c r="I38" s="205"/>
      <c r="J38" s="205"/>
    </row>
    <row r="39" spans="1:11" x14ac:dyDescent="0.35">
      <c r="A39" s="88"/>
      <c r="B39" s="89"/>
      <c r="C39" s="62"/>
      <c r="D39" s="40" t="s">
        <v>44</v>
      </c>
      <c r="E39" s="217"/>
      <c r="F39" s="205"/>
      <c r="G39" s="205"/>
      <c r="H39" s="205"/>
      <c r="I39" s="205"/>
      <c r="J39" s="205"/>
    </row>
    <row r="40" spans="1:11" x14ac:dyDescent="0.35">
      <c r="A40" s="88"/>
      <c r="B40" s="89"/>
      <c r="C40" s="61"/>
      <c r="D40" s="40" t="s">
        <v>43</v>
      </c>
      <c r="E40" s="217"/>
      <c r="F40" s="205"/>
      <c r="G40" s="205"/>
      <c r="H40" s="205"/>
      <c r="I40" s="205"/>
      <c r="J40" s="205"/>
    </row>
    <row r="41" spans="1:11" x14ac:dyDescent="0.35">
      <c r="A41" s="88"/>
      <c r="B41" s="89"/>
      <c r="C41" s="61"/>
      <c r="D41" s="40" t="s">
        <v>11</v>
      </c>
      <c r="E41" s="217"/>
      <c r="F41" s="205"/>
      <c r="G41" s="205"/>
      <c r="H41" s="205"/>
      <c r="I41" s="205"/>
      <c r="J41" s="205"/>
    </row>
    <row r="42" spans="1:11" x14ac:dyDescent="0.35">
      <c r="A42" s="88"/>
      <c r="B42" s="89"/>
      <c r="C42" s="61"/>
      <c r="D42" s="40" t="s">
        <v>45</v>
      </c>
      <c r="E42" s="217"/>
      <c r="F42" s="205"/>
      <c r="G42" s="205"/>
      <c r="H42" s="205"/>
      <c r="I42" s="205"/>
      <c r="J42" s="205"/>
    </row>
    <row r="43" spans="1:11" x14ac:dyDescent="0.35">
      <c r="A43" s="88"/>
      <c r="B43" s="89"/>
      <c r="C43" s="61"/>
      <c r="D43" s="40" t="s">
        <v>46</v>
      </c>
      <c r="E43" s="115" t="str">
        <f>IF(AND('Dane ogólne'!$B$19,'Dane ogólne'!$C$19),"błąd",IF('Dane ogólne'!$C$19,"ALS",IF('Dane ogólne'!$B$19,"klient","-")))</f>
        <v>-</v>
      </c>
      <c r="F43" s="115" t="str">
        <f>IF(AND('Dane ogólne'!$B$19,'Dane ogólne'!$C$19),"błąd",IF('Dane ogólne'!$C$19,"ALS",IF('Dane ogólne'!$B$19,"klient","-")))</f>
        <v>-</v>
      </c>
      <c r="G43" s="115" t="str">
        <f>IF(AND('Dane ogólne'!$B$19,'Dane ogólne'!$C$19),"błąd",IF('Dane ogólne'!$C$19,"ALS",IF('Dane ogólne'!$B$19,"klient","-")))</f>
        <v>-</v>
      </c>
      <c r="H43" s="115" t="str">
        <f>IF(AND('Dane ogólne'!$B$19,'Dane ogólne'!$C$19),"błąd",IF('Dane ogólne'!$C$19,"ALS",IF('Dane ogólne'!$B$19,"klient","-")))</f>
        <v>-</v>
      </c>
      <c r="I43" s="115" t="str">
        <f>IF(AND('Dane ogólne'!$B$19,'Dane ogólne'!$C$19),"błąd",IF('Dane ogólne'!$C$19,"ALS",IF('Dane ogólne'!$B$19,"klient","-")))</f>
        <v>-</v>
      </c>
      <c r="J43" s="115" t="str">
        <f>IF(AND('Dane ogólne'!$B$19,'Dane ogólne'!$C$19),"błąd",IF('Dane ogólne'!$C$19,"ALS",IF('Dane ogólne'!$B$19,"klient","-")))</f>
        <v>-</v>
      </c>
      <c r="K43" s="65" t="s">
        <v>126</v>
      </c>
    </row>
    <row r="44" spans="1:11" ht="23" x14ac:dyDescent="0.35">
      <c r="A44" s="88"/>
      <c r="B44" s="89"/>
      <c r="C44" s="61"/>
      <c r="D44" s="102" t="s">
        <v>125</v>
      </c>
      <c r="E44" s="218"/>
      <c r="F44" s="218"/>
      <c r="G44" s="218"/>
      <c r="H44" s="218"/>
      <c r="I44" s="218"/>
      <c r="J44" s="219"/>
      <c r="K44" s="65"/>
    </row>
    <row r="45" spans="1:11" x14ac:dyDescent="0.35">
      <c r="A45" s="88"/>
      <c r="B45" s="89"/>
      <c r="C45" s="61"/>
      <c r="D45" s="101" t="s">
        <v>71</v>
      </c>
      <c r="E45" s="218"/>
      <c r="F45" s="218"/>
      <c r="G45" s="218"/>
      <c r="H45" s="218"/>
      <c r="I45" s="218"/>
      <c r="J45" s="219"/>
      <c r="K45" s="65"/>
    </row>
    <row r="46" spans="1:11" ht="20.149999999999999" customHeight="1" x14ac:dyDescent="0.35">
      <c r="A46" s="90"/>
      <c r="B46" s="91"/>
      <c r="C46" s="63"/>
      <c r="D46" s="34" t="s">
        <v>50</v>
      </c>
      <c r="E46" s="220" t="s">
        <v>8</v>
      </c>
      <c r="F46" s="221"/>
      <c r="G46" s="221"/>
      <c r="H46" s="221"/>
      <c r="I46" s="221"/>
      <c r="J46" s="222"/>
    </row>
    <row r="47" spans="1:11" s="59" customFormat="1" ht="13" x14ac:dyDescent="0.3">
      <c r="A47" s="372" t="s">
        <v>134</v>
      </c>
      <c r="B47" s="373"/>
      <c r="C47" s="373"/>
      <c r="D47" s="373"/>
      <c r="E47" s="373"/>
      <c r="F47" s="373"/>
      <c r="G47" s="373"/>
      <c r="H47" s="373"/>
      <c r="I47" s="373"/>
      <c r="J47" s="374"/>
      <c r="K47" s="58"/>
    </row>
    <row r="48" spans="1:11" ht="14.5" customHeight="1" x14ac:dyDescent="0.35">
      <c r="A48" s="369" t="s">
        <v>258</v>
      </c>
      <c r="B48" s="370"/>
      <c r="C48" s="370"/>
      <c r="D48" s="370"/>
      <c r="E48" s="370"/>
      <c r="F48" s="370"/>
      <c r="G48" s="370"/>
      <c r="H48" s="370"/>
      <c r="I48" s="370"/>
      <c r="J48" s="371"/>
    </row>
    <row r="49" spans="1:10" x14ac:dyDescent="0.35">
      <c r="A49" s="340" t="s">
        <v>271</v>
      </c>
      <c r="B49" s="341"/>
      <c r="C49" s="341"/>
      <c r="D49" s="341"/>
      <c r="E49" s="341"/>
      <c r="F49" s="341"/>
      <c r="G49" s="341"/>
      <c r="H49" s="341"/>
      <c r="I49" s="341"/>
      <c r="J49" s="342"/>
    </row>
    <row r="51" spans="1:10" x14ac:dyDescent="0.35">
      <c r="B51" s="192"/>
      <c r="C51" s="190" t="s">
        <v>97</v>
      </c>
    </row>
    <row r="52" spans="1:10" x14ac:dyDescent="0.35">
      <c r="B52" s="189"/>
      <c r="C52" s="188" t="s">
        <v>96</v>
      </c>
    </row>
    <row r="53" spans="1:10" x14ac:dyDescent="0.35">
      <c r="B53" s="191"/>
      <c r="C53" s="188" t="s">
        <v>222</v>
      </c>
    </row>
    <row r="59" spans="1:10" x14ac:dyDescent="0.35">
      <c r="E59" s="64"/>
    </row>
  </sheetData>
  <sheetProtection algorithmName="SHA-512" hashValue="c2GzP6ombNWq5t71JANjE/9rGKr/gV5uT/NrW+eKtZO8zS2BxRS9PJlr6hEWFoICCplmbN0wYpBwltSu6hBizw==" saltValue="ly2YNkiOEJbaavx9hg14Yg==" spinCount="100000" sheet="1" insertColumns="0" insertRows="0"/>
  <mergeCells count="7">
    <mergeCell ref="A49:J49"/>
    <mergeCell ref="A48:J48"/>
    <mergeCell ref="A47:J47"/>
    <mergeCell ref="G1:I1"/>
    <mergeCell ref="A1:A2"/>
    <mergeCell ref="B1:B2"/>
    <mergeCell ref="C35:C37"/>
  </mergeCells>
  <phoneticPr fontId="2" type="noConversion"/>
  <conditionalFormatting sqref="E35:J35">
    <cfRule type="expression" dxfId="22" priority="8" stopIfTrue="1">
      <formula>(COUNTBLANK(E$3:E$33)&lt;ROWS(E3:E33))</formula>
    </cfRule>
    <cfRule type="notContainsBlanks" dxfId="21" priority="9">
      <formula>LEN(TRIM(E35))&gt;0</formula>
    </cfRule>
  </conditionalFormatting>
  <conditionalFormatting sqref="C32">
    <cfRule type="expression" dxfId="20" priority="4">
      <formula>(COUNTBLANK(E32:N32)&lt;COLUMNS(E32:N32))</formula>
    </cfRule>
    <cfRule type="containsText" dxfId="19" priority="5" operator="containsText" text="Nazwa analizy">
      <formula>NOT(ISERROR(SEARCH("Nazwa analizy",C32)))</formula>
    </cfRule>
    <cfRule type="notContainsBlanks" dxfId="18" priority="6">
      <formula>LEN(TRIM(C32))&gt;0</formula>
    </cfRule>
  </conditionalFormatting>
  <conditionalFormatting sqref="C33">
    <cfRule type="expression" dxfId="17" priority="1">
      <formula>(COUNTBLANK(E33:N33)&lt;COLUMNS(E33:N33))</formula>
    </cfRule>
    <cfRule type="containsText" dxfId="16" priority="2" operator="containsText" text="Nazwa analizy">
      <formula>NOT(ISERROR(SEARCH("Nazwa analizy",C33)))</formula>
    </cfRule>
    <cfRule type="notContainsBlanks" dxfId="15" priority="3">
      <formula>LEN(TRIM(C33))&gt;0</formula>
    </cfRule>
  </conditionalFormatting>
  <pageMargins left="0.7" right="0.7" top="0.75" bottom="0.75" header="0.3" footer="0.3"/>
  <pageSetup scale="57" orientation="landscape" r:id="rId1"/>
  <headerFooter>
    <oddHeader>&amp;LPZ - oddział Poznań
KRK - oddział Kraków
Wybrane metody prosze zaznaczyć za pomocą: X</oddHeader>
  </headerFooter>
  <colBreaks count="1" manualBreakCount="1">
    <brk id="10" max="4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Akcetowalna wartośc komórki to x lub puste" prompt="wybrać z listy X lub zostawić puste" xr:uid="{F1B63A26-A42F-4C57-8A8F-44C05CE85852}">
          <x14:formula1>
            <xm:f>Arkusz2!$D$6:$D$7</xm:f>
          </x14:formula1>
          <xm:sqref>E3:J33</xm:sqref>
        </x14:dataValidation>
        <x14:dataValidation type="list" allowBlank="1" showInputMessage="1" showErrorMessage="1" prompt="wybrać z listy rozwijanej" xr:uid="{B05008A5-7ECF-455B-9B8F-686E0ED20236}">
          <x14:formula1>
            <xm:f>Arkusz2!$G$8:$G$12</xm:f>
          </x14:formula1>
          <xm:sqref>E36:J37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8DB66-36ED-4298-B8DD-042CDFF4567E}">
  <sheetPr codeName="Arkusz6">
    <pageSetUpPr fitToPage="1"/>
  </sheetPr>
  <dimension ref="A1:J29"/>
  <sheetViews>
    <sheetView zoomScale="115" zoomScaleNormal="115" workbookViewId="0">
      <pane xSplit="4" ySplit="2" topLeftCell="E6" activePane="bottomRight" state="frozen"/>
      <selection activeCell="D39" sqref="D39"/>
      <selection pane="topRight" activeCell="D39" sqref="D39"/>
      <selection pane="bottomLeft" activeCell="D39" sqref="D39"/>
      <selection pane="bottomRight" activeCell="E20" sqref="E20"/>
    </sheetView>
  </sheetViews>
  <sheetFormatPr defaultRowHeight="14.5" x14ac:dyDescent="0.35"/>
  <cols>
    <col min="1" max="2" width="5.54296875" style="75" customWidth="1"/>
    <col min="3" max="3" width="26.54296875" style="2" customWidth="1"/>
    <col min="4" max="4" width="25.453125" style="1" customWidth="1"/>
    <col min="5" max="10" width="16.453125" customWidth="1"/>
  </cols>
  <sheetData>
    <row r="1" spans="1:10" s="75" customFormat="1" ht="14.25" customHeight="1" x14ac:dyDescent="0.35">
      <c r="A1" s="357" t="s">
        <v>109</v>
      </c>
      <c r="B1" s="357" t="s">
        <v>110</v>
      </c>
      <c r="C1" s="78" t="s">
        <v>12</v>
      </c>
      <c r="D1" s="118">
        <f>'Dane ogólne'!$D$2</f>
        <v>0</v>
      </c>
      <c r="E1" s="92" t="s">
        <v>160</v>
      </c>
      <c r="F1" s="93"/>
      <c r="G1" s="359" t="s">
        <v>179</v>
      </c>
      <c r="H1" s="359"/>
      <c r="I1" s="359"/>
      <c r="J1" s="140">
        <f>ROW(D14)</f>
        <v>14</v>
      </c>
    </row>
    <row r="2" spans="1:10" s="75" customFormat="1" ht="14.25" customHeight="1" x14ac:dyDescent="0.35">
      <c r="A2" s="358"/>
      <c r="B2" s="358"/>
      <c r="C2" s="78" t="s">
        <v>13</v>
      </c>
      <c r="D2" s="231" t="s">
        <v>266</v>
      </c>
      <c r="E2" s="120">
        <f>E14</f>
        <v>0</v>
      </c>
      <c r="F2" s="120">
        <f t="shared" ref="F2:J2" si="0">F14</f>
        <v>0</v>
      </c>
      <c r="G2" s="120">
        <f t="shared" si="0"/>
        <v>0</v>
      </c>
      <c r="H2" s="120">
        <f t="shared" si="0"/>
        <v>0</v>
      </c>
      <c r="I2" s="120">
        <f t="shared" si="0"/>
        <v>0</v>
      </c>
      <c r="J2" s="120">
        <f t="shared" si="0"/>
        <v>0</v>
      </c>
    </row>
    <row r="3" spans="1:10" ht="30" customHeight="1" x14ac:dyDescent="0.35">
      <c r="A3" s="149" t="s">
        <v>207</v>
      </c>
      <c r="B3" s="149" t="s">
        <v>207</v>
      </c>
      <c r="C3" s="49" t="s">
        <v>72</v>
      </c>
      <c r="D3" s="25" t="s">
        <v>115</v>
      </c>
      <c r="E3" s="207"/>
      <c r="F3" s="207"/>
      <c r="G3" s="207"/>
      <c r="H3" s="207"/>
      <c r="I3" s="207"/>
      <c r="J3" s="207"/>
    </row>
    <row r="4" spans="1:10" ht="30" customHeight="1" x14ac:dyDescent="0.35">
      <c r="A4" s="149" t="s">
        <v>207</v>
      </c>
      <c r="B4" s="149" t="s">
        <v>207</v>
      </c>
      <c r="C4" s="49" t="s">
        <v>183</v>
      </c>
      <c r="D4" s="25" t="s">
        <v>115</v>
      </c>
      <c r="E4" s="207"/>
      <c r="F4" s="207"/>
      <c r="G4" s="207"/>
      <c r="H4" s="207"/>
      <c r="I4" s="207"/>
      <c r="J4" s="207"/>
    </row>
    <row r="5" spans="1:10" ht="30" customHeight="1" x14ac:dyDescent="0.35">
      <c r="A5" s="149" t="s">
        <v>207</v>
      </c>
      <c r="B5" s="149" t="s">
        <v>207</v>
      </c>
      <c r="C5" s="49" t="s">
        <v>184</v>
      </c>
      <c r="D5" s="25" t="s">
        <v>115</v>
      </c>
      <c r="E5" s="207"/>
      <c r="F5" s="207"/>
      <c r="G5" s="207"/>
      <c r="H5" s="207"/>
      <c r="I5" s="207"/>
      <c r="J5" s="207"/>
    </row>
    <row r="6" spans="1:10" ht="27.65" customHeight="1" x14ac:dyDescent="0.35">
      <c r="A6" s="149" t="s">
        <v>207</v>
      </c>
      <c r="B6" s="149" t="s">
        <v>207</v>
      </c>
      <c r="C6" s="49" t="s">
        <v>73</v>
      </c>
      <c r="D6" s="25" t="s">
        <v>115</v>
      </c>
      <c r="E6" s="207"/>
      <c r="F6" s="207"/>
      <c r="G6" s="207"/>
      <c r="H6" s="207"/>
      <c r="I6" s="207"/>
      <c r="J6" s="207"/>
    </row>
    <row r="7" spans="1:10" ht="27.65" customHeight="1" x14ac:dyDescent="0.35">
      <c r="A7" s="149" t="s">
        <v>207</v>
      </c>
      <c r="B7" s="149" t="s">
        <v>207</v>
      </c>
      <c r="C7" s="49" t="s">
        <v>135</v>
      </c>
      <c r="D7" s="25" t="s">
        <v>115</v>
      </c>
      <c r="E7" s="207"/>
      <c r="F7" s="207"/>
      <c r="G7" s="207"/>
      <c r="H7" s="207"/>
      <c r="I7" s="207"/>
      <c r="J7" s="207"/>
    </row>
    <row r="8" spans="1:10" ht="27.65" customHeight="1" x14ac:dyDescent="0.35">
      <c r="A8" s="149" t="s">
        <v>207</v>
      </c>
      <c r="B8" s="149" t="s">
        <v>207</v>
      </c>
      <c r="C8" s="49" t="s">
        <v>185</v>
      </c>
      <c r="D8" s="25" t="s">
        <v>115</v>
      </c>
      <c r="E8" s="207"/>
      <c r="F8" s="207"/>
      <c r="G8" s="207"/>
      <c r="H8" s="207"/>
      <c r="I8" s="207"/>
      <c r="J8" s="207"/>
    </row>
    <row r="9" spans="1:10" ht="27.65" customHeight="1" x14ac:dyDescent="0.35">
      <c r="A9" s="149" t="s">
        <v>207</v>
      </c>
      <c r="B9" s="149" t="s">
        <v>207</v>
      </c>
      <c r="C9" s="49" t="s">
        <v>186</v>
      </c>
      <c r="D9" s="25" t="s">
        <v>115</v>
      </c>
      <c r="E9" s="207"/>
      <c r="F9" s="207"/>
      <c r="G9" s="207"/>
      <c r="H9" s="207"/>
      <c r="I9" s="207"/>
      <c r="J9" s="207"/>
    </row>
    <row r="10" spans="1:10" ht="27.65" customHeight="1" x14ac:dyDescent="0.35">
      <c r="A10" s="149" t="s">
        <v>207</v>
      </c>
      <c r="B10" s="149" t="s">
        <v>207</v>
      </c>
      <c r="C10" s="104" t="s">
        <v>136</v>
      </c>
      <c r="D10" s="38" t="s">
        <v>115</v>
      </c>
      <c r="E10" s="207"/>
      <c r="F10" s="207"/>
      <c r="G10" s="207"/>
      <c r="H10" s="207"/>
      <c r="I10" s="207"/>
      <c r="J10" s="207"/>
    </row>
    <row r="11" spans="1:10" ht="27.65" customHeight="1" x14ac:dyDescent="0.35">
      <c r="A11" s="67"/>
      <c r="B11" s="67"/>
      <c r="C11" s="265" t="s">
        <v>312</v>
      </c>
      <c r="D11" s="264"/>
      <c r="E11" s="207"/>
      <c r="F11" s="207"/>
      <c r="G11" s="207"/>
      <c r="H11" s="207"/>
      <c r="I11" s="207"/>
      <c r="J11" s="207"/>
    </row>
    <row r="12" spans="1:10" ht="23.25" customHeight="1" x14ac:dyDescent="0.35">
      <c r="A12" s="67"/>
      <c r="B12" s="67"/>
      <c r="C12" s="265" t="s">
        <v>312</v>
      </c>
      <c r="D12" s="132"/>
      <c r="E12" s="207"/>
      <c r="F12" s="207"/>
      <c r="G12" s="207"/>
      <c r="H12" s="207"/>
      <c r="I12" s="207"/>
      <c r="J12" s="207"/>
    </row>
    <row r="13" spans="1:10" x14ac:dyDescent="0.35">
      <c r="A13" s="92"/>
      <c r="B13" s="93"/>
      <c r="C13" s="333" t="s">
        <v>40</v>
      </c>
      <c r="D13" s="334"/>
      <c r="E13" s="108" t="s">
        <v>8</v>
      </c>
      <c r="F13" s="108" t="s">
        <v>8</v>
      </c>
      <c r="G13" s="108" t="s">
        <v>8</v>
      </c>
      <c r="H13" s="108" t="s">
        <v>8</v>
      </c>
      <c r="I13" s="108" t="s">
        <v>8</v>
      </c>
      <c r="J13" s="108" t="s">
        <v>8</v>
      </c>
    </row>
    <row r="14" spans="1:10" x14ac:dyDescent="0.35">
      <c r="A14" s="87"/>
      <c r="B14" s="86"/>
      <c r="C14" s="96" t="s">
        <v>143</v>
      </c>
      <c r="D14" s="50" t="s">
        <v>41</v>
      </c>
      <c r="E14" s="185"/>
      <c r="F14" s="185"/>
      <c r="G14" s="185"/>
      <c r="H14" s="185"/>
      <c r="I14" s="185"/>
      <c r="J14" s="185"/>
    </row>
    <row r="15" spans="1:10" ht="18" customHeight="1" x14ac:dyDescent="0.35">
      <c r="A15" s="80"/>
      <c r="B15" s="81"/>
      <c r="C15" s="54"/>
      <c r="D15" s="33" t="s">
        <v>282</v>
      </c>
      <c r="E15" s="185"/>
      <c r="F15" s="186"/>
      <c r="G15" s="186"/>
      <c r="H15" s="186"/>
      <c r="I15" s="186"/>
      <c r="J15" s="186"/>
    </row>
    <row r="16" spans="1:10" x14ac:dyDescent="0.35">
      <c r="A16" s="80"/>
      <c r="B16" s="81"/>
      <c r="C16" s="54"/>
      <c r="D16" s="50" t="s">
        <v>43</v>
      </c>
      <c r="E16" s="185"/>
      <c r="F16" s="186"/>
      <c r="G16" s="186"/>
      <c r="H16" s="186"/>
      <c r="I16" s="186"/>
      <c r="J16" s="186"/>
    </row>
    <row r="17" spans="1:10" x14ac:dyDescent="0.35">
      <c r="A17" s="80"/>
      <c r="B17" s="81"/>
      <c r="C17" s="54"/>
      <c r="D17" s="50" t="s">
        <v>11</v>
      </c>
      <c r="E17" s="185"/>
      <c r="F17" s="186"/>
      <c r="G17" s="186"/>
      <c r="H17" s="186"/>
      <c r="I17" s="186"/>
      <c r="J17" s="186"/>
    </row>
    <row r="18" spans="1:10" ht="21" x14ac:dyDescent="0.35">
      <c r="A18" s="80"/>
      <c r="B18" s="81"/>
      <c r="C18" s="54"/>
      <c r="D18" s="50" t="s">
        <v>146</v>
      </c>
      <c r="E18" s="185"/>
      <c r="F18" s="186"/>
      <c r="G18" s="186"/>
      <c r="H18" s="186"/>
      <c r="I18" s="186"/>
      <c r="J18" s="186"/>
    </row>
    <row r="19" spans="1:10" x14ac:dyDescent="0.35">
      <c r="A19" s="80"/>
      <c r="B19" s="81"/>
      <c r="C19" s="54"/>
      <c r="D19" s="50" t="s">
        <v>45</v>
      </c>
      <c r="E19" s="185"/>
      <c r="F19" s="186"/>
      <c r="G19" s="186"/>
      <c r="H19" s="186"/>
      <c r="I19" s="186"/>
      <c r="J19" s="186"/>
    </row>
    <row r="20" spans="1:10" x14ac:dyDescent="0.35">
      <c r="A20" s="80"/>
      <c r="B20" s="81"/>
      <c r="C20" s="54"/>
      <c r="D20" s="50" t="s">
        <v>46</v>
      </c>
      <c r="E20" s="185"/>
      <c r="F20" s="186"/>
      <c r="G20" s="186"/>
      <c r="H20" s="186"/>
      <c r="I20" s="186"/>
      <c r="J20" s="186"/>
    </row>
    <row r="21" spans="1:10" x14ac:dyDescent="0.35">
      <c r="A21" s="80"/>
      <c r="B21" s="81"/>
      <c r="C21" s="54"/>
      <c r="D21" s="103" t="s">
        <v>50</v>
      </c>
      <c r="E21" s="223"/>
      <c r="F21" s="224"/>
      <c r="G21" s="224"/>
      <c r="H21" s="224"/>
      <c r="I21" s="224"/>
      <c r="J21" s="224"/>
    </row>
    <row r="22" spans="1:10" x14ac:dyDescent="0.35">
      <c r="A22" s="375" t="s">
        <v>145</v>
      </c>
      <c r="B22" s="375"/>
      <c r="C22" s="375"/>
      <c r="D22" s="375"/>
      <c r="E22" s="375"/>
      <c r="F22" s="375"/>
      <c r="G22" s="375"/>
      <c r="H22" s="375"/>
      <c r="I22" s="375"/>
      <c r="J22" s="375"/>
    </row>
    <row r="23" spans="1:10" x14ac:dyDescent="0.35">
      <c r="A23" s="340" t="s">
        <v>271</v>
      </c>
      <c r="B23" s="341"/>
      <c r="C23" s="341"/>
      <c r="D23" s="341"/>
      <c r="E23" s="341"/>
      <c r="F23" s="341"/>
      <c r="G23" s="341"/>
      <c r="H23" s="341"/>
      <c r="I23" s="341"/>
      <c r="J23" s="342"/>
    </row>
    <row r="25" spans="1:10" x14ac:dyDescent="0.35">
      <c r="B25" s="192"/>
      <c r="C25" s="190" t="s">
        <v>97</v>
      </c>
    </row>
    <row r="26" spans="1:10" x14ac:dyDescent="0.35">
      <c r="B26" s="189"/>
      <c r="C26" s="188" t="s">
        <v>96</v>
      </c>
    </row>
    <row r="27" spans="1:10" x14ac:dyDescent="0.35">
      <c r="B27" s="191"/>
      <c r="C27" s="188" t="s">
        <v>222</v>
      </c>
    </row>
    <row r="29" spans="1:10" x14ac:dyDescent="0.35">
      <c r="C29" s="53"/>
    </row>
  </sheetData>
  <sheetProtection algorithmName="SHA-512" hashValue="9ICs6JvTv+7Q246rBs60aILf9AYZy4ADn/KzscyTmPalQDgJcAtNZVdSfqGrmm9cTg7Yc4YX2BEd+4wR9zZRSg==" saltValue="z6kquJ4KKHHsb+/7WeEc5A==" spinCount="100000" sheet="1" insertColumns="0" insertRows="0"/>
  <mergeCells count="6">
    <mergeCell ref="A23:J23"/>
    <mergeCell ref="A22:J22"/>
    <mergeCell ref="C13:D13"/>
    <mergeCell ref="G1:I1"/>
    <mergeCell ref="A1:A2"/>
    <mergeCell ref="B1:B2"/>
  </mergeCells>
  <phoneticPr fontId="2" type="noConversion"/>
  <conditionalFormatting sqref="C11:C12">
    <cfRule type="expression" dxfId="14" priority="4">
      <formula>(COUNTBLANK(E11:N11)&lt;COLUMNS(E11:N11))</formula>
    </cfRule>
    <cfRule type="containsText" dxfId="13" priority="5" operator="containsText" text="Nazwa analizy">
      <formula>NOT(ISERROR(SEARCH("Nazwa analizy",C11)))</formula>
    </cfRule>
    <cfRule type="notContainsBlanks" dxfId="12" priority="6">
      <formula>LEN(TRIM(C11))&gt;0</formula>
    </cfRule>
  </conditionalFormatting>
  <conditionalFormatting sqref="E14:J14">
    <cfRule type="expression" dxfId="11" priority="12" stopIfTrue="1">
      <formula>(COUNTBLANK(E$3:E$12)&lt;ROWS(E3:E12))</formula>
    </cfRule>
    <cfRule type="notContainsBlanks" dxfId="10" priority="13">
      <formula>LEN(TRIM(E14))&gt;0</formula>
    </cfRule>
  </conditionalFormatting>
  <pageMargins left="0.7" right="0.7" top="0.75" bottom="0.75" header="0.3" footer="0.3"/>
  <pageSetup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Akcetowalna wartośc komórki to x lub puste" prompt="wybrać z listy X lub zostawić puste_x000a_" xr:uid="{B71D0140-EAF0-4CCA-805E-762C7F5C5045}">
          <x14:formula1>
            <xm:f>Arkusz2!$D$6:$D$7</xm:f>
          </x14:formula1>
          <xm:sqref>E3:J12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49555-430F-457F-B75F-EE1A1A2143BF}">
  <sheetPr codeName="Arkusz7">
    <pageSetUpPr fitToPage="1"/>
  </sheetPr>
  <dimension ref="A1:J35"/>
  <sheetViews>
    <sheetView zoomScale="115" zoomScaleNormal="115" workbookViewId="0">
      <pane xSplit="4" ySplit="2" topLeftCell="E9" activePane="bottomRight" state="frozen"/>
      <selection activeCell="D39" sqref="D39"/>
      <selection pane="topRight" activeCell="D39" sqref="D39"/>
      <selection pane="bottomLeft" activeCell="D39" sqref="D39"/>
      <selection pane="bottomRight" activeCell="D13" sqref="D13:D27"/>
    </sheetView>
  </sheetViews>
  <sheetFormatPr defaultRowHeight="14.5" x14ac:dyDescent="0.35"/>
  <cols>
    <col min="1" max="2" width="5.54296875" customWidth="1"/>
    <col min="3" max="3" width="34.26953125" style="2" customWidth="1"/>
    <col min="4" max="4" width="38.81640625" style="1" customWidth="1"/>
    <col min="5" max="10" width="15.26953125" customWidth="1"/>
  </cols>
  <sheetData>
    <row r="1" spans="1:10" s="75" customFormat="1" x14ac:dyDescent="0.35">
      <c r="A1" s="357" t="s">
        <v>109</v>
      </c>
      <c r="B1" s="357" t="s">
        <v>110</v>
      </c>
      <c r="C1" s="67" t="s">
        <v>12</v>
      </c>
      <c r="D1" s="119">
        <f>'Dane ogólne'!$D$2</f>
        <v>0</v>
      </c>
      <c r="E1" s="92" t="s">
        <v>178</v>
      </c>
      <c r="F1" s="93"/>
      <c r="G1" s="359" t="s">
        <v>179</v>
      </c>
      <c r="H1" s="359"/>
      <c r="I1" s="359"/>
      <c r="J1" s="140">
        <f>ROW(D13)</f>
        <v>13</v>
      </c>
    </row>
    <row r="2" spans="1:10" s="75" customFormat="1" x14ac:dyDescent="0.35">
      <c r="A2" s="358"/>
      <c r="B2" s="358"/>
      <c r="C2" s="67" t="s">
        <v>13</v>
      </c>
      <c r="D2" s="215" t="s">
        <v>265</v>
      </c>
      <c r="E2" s="121">
        <f>E13</f>
        <v>0</v>
      </c>
      <c r="F2" s="121">
        <f t="shared" ref="F2:J2" si="0">F13</f>
        <v>0</v>
      </c>
      <c r="G2" s="121">
        <f t="shared" si="0"/>
        <v>0</v>
      </c>
      <c r="H2" s="121">
        <f t="shared" si="0"/>
        <v>0</v>
      </c>
      <c r="I2" s="121">
        <f t="shared" si="0"/>
        <v>0</v>
      </c>
      <c r="J2" s="121">
        <f t="shared" si="0"/>
        <v>0</v>
      </c>
    </row>
    <row r="3" spans="1:10" ht="15" customHeight="1" x14ac:dyDescent="0.35">
      <c r="A3" s="164" t="s">
        <v>205</v>
      </c>
      <c r="B3" s="157"/>
      <c r="C3" s="55" t="s">
        <v>14</v>
      </c>
      <c r="D3" s="25" t="s">
        <v>212</v>
      </c>
      <c r="E3" s="207"/>
      <c r="F3" s="207"/>
      <c r="G3" s="207"/>
      <c r="H3" s="207"/>
      <c r="I3" s="207"/>
      <c r="J3" s="207"/>
    </row>
    <row r="4" spans="1:10" x14ac:dyDescent="0.35">
      <c r="A4" s="67" t="s">
        <v>205</v>
      </c>
      <c r="B4" s="162"/>
      <c r="C4" s="55" t="s">
        <v>21</v>
      </c>
      <c r="D4" s="25" t="s">
        <v>22</v>
      </c>
      <c r="E4" s="207"/>
      <c r="F4" s="207"/>
      <c r="G4" s="207"/>
      <c r="H4" s="207"/>
      <c r="I4" s="207"/>
      <c r="J4" s="207"/>
    </row>
    <row r="5" spans="1:10" ht="23.5" customHeight="1" x14ac:dyDescent="0.35">
      <c r="A5" s="67" t="s">
        <v>205</v>
      </c>
      <c r="B5" s="162"/>
      <c r="C5" s="56" t="s">
        <v>192</v>
      </c>
      <c r="D5" s="25" t="s">
        <v>118</v>
      </c>
      <c r="E5" s="207"/>
      <c r="F5" s="207"/>
      <c r="G5" s="207"/>
      <c r="H5" s="207"/>
      <c r="I5" s="207"/>
      <c r="J5" s="207"/>
    </row>
    <row r="6" spans="1:10" ht="38.25" customHeight="1" x14ac:dyDescent="0.35">
      <c r="A6" s="67" t="s">
        <v>205</v>
      </c>
      <c r="B6" s="163"/>
      <c r="C6" s="28" t="s">
        <v>195</v>
      </c>
      <c r="D6" s="29" t="s">
        <v>201</v>
      </c>
      <c r="E6" s="207"/>
      <c r="F6" s="207"/>
      <c r="G6" s="207"/>
      <c r="H6" s="207"/>
      <c r="I6" s="207"/>
      <c r="J6" s="207"/>
    </row>
    <row r="7" spans="1:10" x14ac:dyDescent="0.35">
      <c r="A7" s="67" t="s">
        <v>205</v>
      </c>
      <c r="B7" s="162"/>
      <c r="C7" s="57" t="s">
        <v>123</v>
      </c>
      <c r="D7" s="27" t="s">
        <v>33</v>
      </c>
      <c r="E7" s="207"/>
      <c r="F7" s="207"/>
      <c r="G7" s="207"/>
      <c r="H7" s="207"/>
      <c r="I7" s="207"/>
      <c r="J7" s="207"/>
    </row>
    <row r="8" spans="1:10" x14ac:dyDescent="0.35">
      <c r="A8" s="67" t="s">
        <v>205</v>
      </c>
      <c r="B8" s="162"/>
      <c r="C8" s="57" t="s">
        <v>187</v>
      </c>
      <c r="D8" s="27" t="s">
        <v>33</v>
      </c>
      <c r="E8" s="207"/>
      <c r="F8" s="207"/>
      <c r="G8" s="207"/>
      <c r="H8" s="207"/>
      <c r="I8" s="207"/>
      <c r="J8" s="207"/>
    </row>
    <row r="9" spans="1:10" x14ac:dyDescent="0.35">
      <c r="A9" s="67" t="s">
        <v>205</v>
      </c>
      <c r="B9" s="162"/>
      <c r="C9" s="57" t="s">
        <v>188</v>
      </c>
      <c r="D9" s="27" t="s">
        <v>33</v>
      </c>
      <c r="E9" s="207"/>
      <c r="F9" s="207"/>
      <c r="G9" s="207"/>
      <c r="H9" s="207"/>
      <c r="I9" s="207"/>
      <c r="J9" s="207"/>
    </row>
    <row r="10" spans="1:10" ht="20.149999999999999" customHeight="1" x14ac:dyDescent="0.35">
      <c r="A10" s="116" t="s">
        <v>213</v>
      </c>
      <c r="B10" s="163"/>
      <c r="C10" s="138" t="s">
        <v>29</v>
      </c>
      <c r="D10" s="38" t="s">
        <v>211</v>
      </c>
      <c r="E10" s="207"/>
      <c r="F10" s="207"/>
      <c r="G10" s="207"/>
      <c r="H10" s="207"/>
      <c r="I10" s="207"/>
      <c r="J10" s="207"/>
    </row>
    <row r="11" spans="1:10" ht="22.5" customHeight="1" x14ac:dyDescent="0.35">
      <c r="A11" s="131"/>
      <c r="B11" s="52"/>
      <c r="C11" s="265" t="s">
        <v>312</v>
      </c>
      <c r="D11" s="132"/>
      <c r="E11" s="207"/>
      <c r="F11" s="207"/>
      <c r="G11" s="207"/>
      <c r="H11" s="207"/>
      <c r="I11" s="207"/>
      <c r="J11" s="207"/>
    </row>
    <row r="12" spans="1:10" x14ac:dyDescent="0.35">
      <c r="A12" s="382" t="s">
        <v>8</v>
      </c>
      <c r="B12" s="334"/>
      <c r="C12" s="44" t="s">
        <v>8</v>
      </c>
      <c r="D12" s="44" t="s">
        <v>40</v>
      </c>
      <c r="E12" s="108" t="s">
        <v>8</v>
      </c>
      <c r="F12" s="108" t="s">
        <v>8</v>
      </c>
      <c r="G12" s="108" t="s">
        <v>8</v>
      </c>
      <c r="H12" s="108" t="s">
        <v>8</v>
      </c>
      <c r="I12" s="108" t="s">
        <v>8</v>
      </c>
      <c r="J12" s="108" t="s">
        <v>8</v>
      </c>
    </row>
    <row r="13" spans="1:10" x14ac:dyDescent="0.35">
      <c r="A13" s="51"/>
      <c r="B13" s="52"/>
      <c r="C13" s="379" t="s">
        <v>74</v>
      </c>
      <c r="D13" s="33" t="s">
        <v>41</v>
      </c>
      <c r="E13" s="185"/>
      <c r="F13" s="185"/>
      <c r="G13" s="185"/>
      <c r="H13" s="185"/>
      <c r="I13" s="185"/>
      <c r="J13" s="185"/>
    </row>
    <row r="14" spans="1:10" x14ac:dyDescent="0.35">
      <c r="A14" s="45"/>
      <c r="B14" s="46"/>
      <c r="C14" s="380"/>
      <c r="D14" s="33" t="s">
        <v>282</v>
      </c>
      <c r="E14" s="185"/>
      <c r="F14" s="186"/>
      <c r="G14" s="186"/>
      <c r="H14" s="186"/>
      <c r="I14" s="186"/>
      <c r="J14" s="225"/>
    </row>
    <row r="15" spans="1:10" x14ac:dyDescent="0.35">
      <c r="A15" s="45"/>
      <c r="B15" s="46"/>
      <c r="C15" s="380"/>
      <c r="D15" s="33" t="s">
        <v>42</v>
      </c>
      <c r="E15" s="185"/>
      <c r="F15" s="186"/>
      <c r="G15" s="186"/>
      <c r="H15" s="186"/>
      <c r="I15" s="186"/>
      <c r="J15" s="225"/>
    </row>
    <row r="16" spans="1:10" x14ac:dyDescent="0.35">
      <c r="A16" s="45"/>
      <c r="B16" s="46"/>
      <c r="C16" s="380"/>
      <c r="D16" s="33" t="s">
        <v>49</v>
      </c>
      <c r="E16" s="185"/>
      <c r="F16" s="186"/>
      <c r="G16" s="186"/>
      <c r="H16" s="186"/>
      <c r="I16" s="186"/>
      <c r="J16" s="225"/>
    </row>
    <row r="17" spans="1:10" x14ac:dyDescent="0.35">
      <c r="A17" s="45"/>
      <c r="B17" s="46"/>
      <c r="C17" s="380"/>
      <c r="D17" s="33" t="s">
        <v>9</v>
      </c>
      <c r="E17" s="185"/>
      <c r="F17" s="186"/>
      <c r="G17" s="186"/>
      <c r="H17" s="186"/>
      <c r="I17" s="186"/>
      <c r="J17" s="225"/>
    </row>
    <row r="18" spans="1:10" x14ac:dyDescent="0.35">
      <c r="A18" s="45"/>
      <c r="B18" s="46"/>
      <c r="C18" s="380"/>
      <c r="D18" s="33" t="s">
        <v>10</v>
      </c>
      <c r="E18" s="185"/>
      <c r="F18" s="186"/>
      <c r="G18" s="186"/>
      <c r="H18" s="186"/>
      <c r="I18" s="186"/>
      <c r="J18" s="225"/>
    </row>
    <row r="19" spans="1:10" x14ac:dyDescent="0.35">
      <c r="A19" s="45"/>
      <c r="B19" s="46"/>
      <c r="C19" s="380"/>
      <c r="D19" s="33" t="s">
        <v>43</v>
      </c>
      <c r="E19" s="185" t="s">
        <v>8</v>
      </c>
      <c r="F19" s="186"/>
      <c r="G19" s="186"/>
      <c r="H19" s="186"/>
      <c r="I19" s="186"/>
      <c r="J19" s="225"/>
    </row>
    <row r="20" spans="1:10" x14ac:dyDescent="0.35">
      <c r="A20" s="45"/>
      <c r="B20" s="46"/>
      <c r="C20" s="380"/>
      <c r="D20" s="33" t="s">
        <v>11</v>
      </c>
      <c r="E20" s="185" t="s">
        <v>8</v>
      </c>
      <c r="F20" s="186"/>
      <c r="G20" s="186"/>
      <c r="H20" s="186"/>
      <c r="I20" s="186"/>
      <c r="J20" s="225"/>
    </row>
    <row r="21" spans="1:10" x14ac:dyDescent="0.35">
      <c r="A21" s="45"/>
      <c r="B21" s="46"/>
      <c r="C21" s="380"/>
      <c r="D21" s="33" t="s">
        <v>45</v>
      </c>
      <c r="E21" s="185" t="s">
        <v>8</v>
      </c>
      <c r="F21" s="186"/>
      <c r="G21" s="186"/>
      <c r="H21" s="186"/>
      <c r="I21" s="186"/>
      <c r="J21" s="225"/>
    </row>
    <row r="22" spans="1:10" x14ac:dyDescent="0.35">
      <c r="A22" s="45"/>
      <c r="B22" s="46"/>
      <c r="C22" s="380"/>
      <c r="D22" s="99" t="s">
        <v>148</v>
      </c>
      <c r="E22" s="185" t="s">
        <v>8</v>
      </c>
      <c r="F22" s="186"/>
      <c r="G22" s="186"/>
      <c r="H22" s="186"/>
      <c r="I22" s="186"/>
      <c r="J22" s="225"/>
    </row>
    <row r="23" spans="1:10" x14ac:dyDescent="0.35">
      <c r="A23" s="45"/>
      <c r="B23" s="46"/>
      <c r="C23" s="380"/>
      <c r="D23" s="33" t="s">
        <v>44</v>
      </c>
      <c r="E23" s="185" t="s">
        <v>8</v>
      </c>
      <c r="F23" s="186"/>
      <c r="G23" s="186"/>
      <c r="H23" s="186"/>
      <c r="I23" s="186"/>
      <c r="J23" s="225"/>
    </row>
    <row r="24" spans="1:10" x14ac:dyDescent="0.35">
      <c r="A24" s="45"/>
      <c r="B24" s="46"/>
      <c r="C24" s="380"/>
      <c r="D24" s="33" t="s">
        <v>46</v>
      </c>
      <c r="E24" s="185" t="s">
        <v>8</v>
      </c>
      <c r="F24" s="186"/>
      <c r="G24" s="186"/>
      <c r="H24" s="186"/>
      <c r="I24" s="186"/>
      <c r="J24" s="225"/>
    </row>
    <row r="25" spans="1:10" ht="21" x14ac:dyDescent="0.35">
      <c r="A25" s="45"/>
      <c r="B25" s="46"/>
      <c r="C25" s="380"/>
      <c r="D25" s="33" t="s">
        <v>48</v>
      </c>
      <c r="E25" s="186"/>
      <c r="F25" s="186"/>
      <c r="G25" s="186"/>
      <c r="H25" s="186"/>
      <c r="I25" s="186"/>
      <c r="J25" s="225"/>
    </row>
    <row r="26" spans="1:10" x14ac:dyDescent="0.35">
      <c r="A26" s="45"/>
      <c r="B26" s="46"/>
      <c r="C26" s="380"/>
      <c r="D26" s="33" t="s">
        <v>47</v>
      </c>
      <c r="E26" s="186"/>
      <c r="F26" s="186"/>
      <c r="G26" s="186"/>
      <c r="H26" s="186"/>
      <c r="I26" s="186"/>
      <c r="J26" s="225"/>
    </row>
    <row r="27" spans="1:10" ht="18.649999999999999" customHeight="1" x14ac:dyDescent="0.35">
      <c r="A27" s="47"/>
      <c r="B27" s="48"/>
      <c r="C27" s="381"/>
      <c r="D27" s="34" t="s">
        <v>50</v>
      </c>
      <c r="E27" s="226"/>
      <c r="F27" s="226"/>
      <c r="G27" s="226"/>
      <c r="H27" s="226"/>
      <c r="I27" s="226"/>
      <c r="J27" s="227"/>
    </row>
    <row r="28" spans="1:10" x14ac:dyDescent="0.35">
      <c r="A28" s="376" t="s">
        <v>151</v>
      </c>
      <c r="B28" s="377"/>
      <c r="C28" s="377"/>
      <c r="D28" s="377"/>
      <c r="E28" s="377"/>
      <c r="F28" s="377"/>
      <c r="G28" s="377"/>
      <c r="H28" s="377"/>
      <c r="I28" s="377"/>
      <c r="J28" s="378"/>
    </row>
    <row r="29" spans="1:10" x14ac:dyDescent="0.35">
      <c r="A29" s="340" t="s">
        <v>271</v>
      </c>
      <c r="B29" s="341"/>
      <c r="C29" s="341"/>
      <c r="D29" s="341"/>
      <c r="E29" s="341"/>
      <c r="F29" s="341"/>
      <c r="G29" s="341"/>
      <c r="H29" s="341"/>
      <c r="I29" s="341"/>
      <c r="J29" s="342"/>
    </row>
    <row r="30" spans="1:10" x14ac:dyDescent="0.35">
      <c r="A30" s="3"/>
    </row>
    <row r="31" spans="1:10" x14ac:dyDescent="0.35">
      <c r="A31" s="3"/>
      <c r="B31" s="192"/>
      <c r="C31" s="190" t="s">
        <v>97</v>
      </c>
    </row>
    <row r="32" spans="1:10" x14ac:dyDescent="0.35">
      <c r="A32" s="3"/>
      <c r="B32" s="189"/>
      <c r="C32" s="188" t="s">
        <v>96</v>
      </c>
    </row>
    <row r="33" spans="1:3" x14ac:dyDescent="0.35">
      <c r="A33" s="3"/>
      <c r="B33" s="191"/>
      <c r="C33" s="188" t="s">
        <v>222</v>
      </c>
    </row>
    <row r="34" spans="1:3" x14ac:dyDescent="0.35">
      <c r="A34" s="3"/>
    </row>
    <row r="35" spans="1:3" x14ac:dyDescent="0.35">
      <c r="A35" s="3"/>
    </row>
  </sheetData>
  <sheetProtection algorithmName="SHA-512" hashValue="043CyZs+dgzplLlYdlCKa2onLqukrGk0kXiZdLYmdWmRZ6JCyAHw3Y4LekdNtySKiDzmTEzUn68fogctB5z3lQ==" saltValue="qPOwvNR7ROGlicCJOhatMA==" spinCount="100000" sheet="1" insertColumns="0" insertRows="0"/>
  <mergeCells count="7">
    <mergeCell ref="A29:J29"/>
    <mergeCell ref="A28:J28"/>
    <mergeCell ref="C13:C27"/>
    <mergeCell ref="A12:B12"/>
    <mergeCell ref="G1:I1"/>
    <mergeCell ref="A1:A2"/>
    <mergeCell ref="B1:B2"/>
  </mergeCells>
  <conditionalFormatting sqref="E13:J13">
    <cfRule type="expression" dxfId="9" priority="4" stopIfTrue="1">
      <formula>(COUNTBLANK(E$3:E$11)&lt;ROWS(E3:E11))</formula>
    </cfRule>
    <cfRule type="notContainsBlanks" dxfId="8" priority="5">
      <formula>LEN(TRIM(E13))&gt;0</formula>
    </cfRule>
  </conditionalFormatting>
  <conditionalFormatting sqref="C11">
    <cfRule type="expression" dxfId="7" priority="1">
      <formula>(COUNTBLANK(E11:N11)&lt;COLUMNS(E11:N11))</formula>
    </cfRule>
    <cfRule type="containsText" dxfId="6" priority="2" operator="containsText" text="Nazwa analizy">
      <formula>NOT(ISERROR(SEARCH("Nazwa analizy",C11)))</formula>
    </cfRule>
    <cfRule type="notContainsBlanks" dxfId="5" priority="3">
      <formula>LEN(TRIM(C11))&gt;0</formula>
    </cfRule>
  </conditionalFormatting>
  <pageMargins left="0.7" right="0.7" top="0.75" bottom="0.75" header="0.3" footer="0.3"/>
  <pageSetup scale="69" orientation="landscape" r:id="rId1"/>
  <headerFooter>
    <oddHeader xml:space="preserve">&amp;LPZ - oddział Poznań
KRK - oddział Kraków
Wybrane metody prosze zaznaczyć za pomocą: X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Akcetowalna wartośc komórki to x lub puste" prompt="wybrać z listy X lub zostawić puste_x000a_" xr:uid="{4B1F5B37-AEF2-49B6-8523-70AE019367A8}">
          <x14:formula1>
            <xm:f>Arkusz2!$D$6:$D$7</xm:f>
          </x14:formula1>
          <xm:sqref>E3:J11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B39CF-60A8-4130-AB4F-4E2AD35336AC}">
  <sheetPr>
    <pageSetUpPr fitToPage="1"/>
  </sheetPr>
  <dimension ref="A1:J30"/>
  <sheetViews>
    <sheetView topLeftCell="A5" zoomScale="115" zoomScaleNormal="115" zoomScalePageLayoutView="40" workbookViewId="0">
      <selection activeCell="G29" sqref="G29"/>
    </sheetView>
  </sheetViews>
  <sheetFormatPr defaultRowHeight="14.5" x14ac:dyDescent="0.35"/>
  <cols>
    <col min="1" max="1" width="6.81640625" style="75" customWidth="1"/>
    <col min="2" max="2" width="6" style="75" customWidth="1"/>
    <col min="3" max="3" width="30.81640625" customWidth="1"/>
    <col min="4" max="4" width="25.453125" customWidth="1"/>
    <col min="5" max="5" width="20.54296875" customWidth="1"/>
    <col min="6" max="10" width="16.81640625" customWidth="1"/>
  </cols>
  <sheetData>
    <row r="1" spans="1:10" s="75" customFormat="1" x14ac:dyDescent="0.35">
      <c r="A1" s="154"/>
      <c r="B1" s="154"/>
      <c r="C1" s="67" t="s">
        <v>12</v>
      </c>
      <c r="D1" s="119">
        <f>'Dane ogólne'!$D$2</f>
        <v>0</v>
      </c>
      <c r="E1" s="92" t="s">
        <v>176</v>
      </c>
      <c r="F1" s="93"/>
      <c r="G1" s="360" t="s">
        <v>177</v>
      </c>
      <c r="H1" s="360"/>
      <c r="I1" s="360"/>
      <c r="J1" s="139">
        <f>ROW(D9)</f>
        <v>9</v>
      </c>
    </row>
    <row r="2" spans="1:10" s="75" customFormat="1" x14ac:dyDescent="0.35">
      <c r="A2" s="145" t="s">
        <v>109</v>
      </c>
      <c r="B2" s="145" t="s">
        <v>110</v>
      </c>
      <c r="C2" s="67" t="s">
        <v>13</v>
      </c>
      <c r="D2" s="231" t="s">
        <v>256</v>
      </c>
      <c r="E2" s="119">
        <f>E9</f>
        <v>0</v>
      </c>
      <c r="F2" s="119">
        <f t="shared" ref="F2:J2" si="0">F9</f>
        <v>0</v>
      </c>
      <c r="G2" s="119">
        <f t="shared" si="0"/>
        <v>0</v>
      </c>
      <c r="H2" s="119">
        <f t="shared" si="0"/>
        <v>0</v>
      </c>
      <c r="I2" s="119">
        <f t="shared" si="0"/>
        <v>0</v>
      </c>
      <c r="J2" s="119">
        <f t="shared" si="0"/>
        <v>0</v>
      </c>
    </row>
    <row r="3" spans="1:10" ht="21" x14ac:dyDescent="0.35">
      <c r="A3" s="155" t="s">
        <v>311</v>
      </c>
      <c r="B3" s="156"/>
      <c r="C3" s="66" t="s">
        <v>130</v>
      </c>
      <c r="D3" s="23" t="s">
        <v>197</v>
      </c>
      <c r="E3" s="207"/>
      <c r="F3" s="207"/>
      <c r="G3" s="207"/>
      <c r="H3" s="207"/>
      <c r="I3" s="207"/>
      <c r="J3" s="207"/>
    </row>
    <row r="4" spans="1:10" ht="31.5" x14ac:dyDescent="0.35">
      <c r="A4" s="155" t="s">
        <v>311</v>
      </c>
      <c r="B4" s="157"/>
      <c r="C4" s="66" t="s">
        <v>132</v>
      </c>
      <c r="D4" s="25" t="s">
        <v>128</v>
      </c>
      <c r="E4" s="207"/>
      <c r="F4" s="207"/>
      <c r="G4" s="207"/>
      <c r="H4" s="207"/>
      <c r="I4" s="207"/>
      <c r="J4" s="207"/>
    </row>
    <row r="5" spans="1:10" ht="21" x14ac:dyDescent="0.35">
      <c r="A5" s="155" t="s">
        <v>311</v>
      </c>
      <c r="B5" s="157"/>
      <c r="C5" s="66" t="s">
        <v>131</v>
      </c>
      <c r="D5" s="25" t="s">
        <v>129</v>
      </c>
      <c r="E5" s="207"/>
      <c r="F5" s="207"/>
      <c r="G5" s="207"/>
      <c r="H5" s="207"/>
      <c r="I5" s="207"/>
      <c r="J5" s="207"/>
    </row>
    <row r="6" spans="1:10" ht="31.5" x14ac:dyDescent="0.35">
      <c r="A6" s="155" t="s">
        <v>311</v>
      </c>
      <c r="B6" s="157"/>
      <c r="C6" s="109" t="s">
        <v>133</v>
      </c>
      <c r="D6" s="38" t="s">
        <v>198</v>
      </c>
      <c r="E6" s="207"/>
      <c r="F6" s="207"/>
      <c r="G6" s="207"/>
      <c r="H6" s="207"/>
      <c r="I6" s="207"/>
      <c r="J6" s="207"/>
    </row>
    <row r="7" spans="1:10" ht="27" customHeight="1" x14ac:dyDescent="0.35">
      <c r="A7" s="67"/>
      <c r="B7" s="67"/>
      <c r="C7" s="265" t="s">
        <v>312</v>
      </c>
      <c r="D7" s="132"/>
      <c r="E7" s="207"/>
      <c r="F7" s="207"/>
      <c r="G7" s="207"/>
      <c r="H7" s="207"/>
      <c r="I7" s="207"/>
      <c r="J7" s="207"/>
    </row>
    <row r="8" spans="1:10" x14ac:dyDescent="0.35">
      <c r="A8" s="69"/>
      <c r="B8" s="69"/>
      <c r="C8" s="32" t="s">
        <v>8</v>
      </c>
      <c r="D8" s="36" t="s">
        <v>40</v>
      </c>
      <c r="E8" s="105" t="s">
        <v>8</v>
      </c>
      <c r="F8" s="106" t="s">
        <v>8</v>
      </c>
      <c r="G8" s="106" t="s">
        <v>8</v>
      </c>
      <c r="H8" s="106" t="s">
        <v>8</v>
      </c>
      <c r="I8" s="106" t="s">
        <v>8</v>
      </c>
      <c r="J8" s="106" t="s">
        <v>8</v>
      </c>
    </row>
    <row r="9" spans="1:10" ht="18" customHeight="1" x14ac:dyDescent="0.35">
      <c r="A9" s="262"/>
      <c r="B9" s="262"/>
      <c r="C9" s="349"/>
      <c r="D9" s="33" t="s">
        <v>41</v>
      </c>
      <c r="E9" s="185"/>
      <c r="F9" s="185"/>
      <c r="G9" s="185"/>
      <c r="H9" s="185"/>
      <c r="I9" s="185"/>
      <c r="J9" s="185"/>
    </row>
    <row r="10" spans="1:10" x14ac:dyDescent="0.35">
      <c r="A10" s="262"/>
      <c r="B10" s="262"/>
      <c r="C10" s="350"/>
      <c r="D10" s="33" t="s">
        <v>282</v>
      </c>
      <c r="E10" s="201"/>
      <c r="F10" s="201"/>
      <c r="G10" s="201"/>
      <c r="H10" s="201"/>
      <c r="I10" s="201"/>
      <c r="J10" s="201"/>
    </row>
    <row r="11" spans="1:10" x14ac:dyDescent="0.35">
      <c r="A11" s="262"/>
      <c r="B11" s="262"/>
      <c r="C11" s="350"/>
      <c r="D11" s="33" t="s">
        <v>42</v>
      </c>
      <c r="E11" s="201"/>
      <c r="F11" s="201"/>
      <c r="G11" s="201"/>
      <c r="H11" s="201"/>
      <c r="I11" s="201"/>
      <c r="J11" s="201"/>
    </row>
    <row r="12" spans="1:10" x14ac:dyDescent="0.35">
      <c r="A12" s="262"/>
      <c r="B12" s="262"/>
      <c r="C12" s="350"/>
      <c r="D12" s="33" t="s">
        <v>49</v>
      </c>
      <c r="E12" s="273"/>
      <c r="F12" s="230"/>
      <c r="G12" s="230" t="s">
        <v>8</v>
      </c>
      <c r="H12" s="230" t="s">
        <v>8</v>
      </c>
      <c r="I12" s="230" t="s">
        <v>8</v>
      </c>
      <c r="J12" s="230" t="s">
        <v>8</v>
      </c>
    </row>
    <row r="13" spans="1:10" x14ac:dyDescent="0.35">
      <c r="A13" s="262"/>
      <c r="B13" s="262"/>
      <c r="C13" s="350"/>
      <c r="D13" s="33" t="s">
        <v>9</v>
      </c>
      <c r="E13" s="203"/>
      <c r="F13" s="213"/>
      <c r="G13" s="213"/>
      <c r="H13" s="213"/>
      <c r="I13" s="213"/>
      <c r="J13" s="213"/>
    </row>
    <row r="14" spans="1:10" x14ac:dyDescent="0.35">
      <c r="A14" s="262"/>
      <c r="B14" s="262"/>
      <c r="C14" s="350"/>
      <c r="D14" s="33" t="s">
        <v>10</v>
      </c>
      <c r="E14" s="204"/>
      <c r="F14" s="205"/>
      <c r="G14" s="205"/>
      <c r="H14" s="205"/>
      <c r="I14" s="205"/>
      <c r="J14" s="205"/>
    </row>
    <row r="15" spans="1:10" x14ac:dyDescent="0.35">
      <c r="A15" s="262"/>
      <c r="B15" s="262"/>
      <c r="C15" s="350"/>
      <c r="D15" s="33" t="s">
        <v>43</v>
      </c>
      <c r="E15" s="204" t="s">
        <v>8</v>
      </c>
      <c r="F15" s="205"/>
      <c r="G15" s="205"/>
      <c r="H15" s="205"/>
      <c r="I15" s="205"/>
      <c r="J15" s="205"/>
    </row>
    <row r="16" spans="1:10" x14ac:dyDescent="0.35">
      <c r="A16" s="262"/>
      <c r="B16" s="262"/>
      <c r="C16" s="350"/>
      <c r="D16" s="33" t="s">
        <v>11</v>
      </c>
      <c r="E16" s="204" t="s">
        <v>8</v>
      </c>
      <c r="F16" s="205"/>
      <c r="G16" s="205"/>
      <c r="H16" s="205"/>
      <c r="I16" s="205"/>
      <c r="J16" s="205"/>
    </row>
    <row r="17" spans="1:10" x14ac:dyDescent="0.35">
      <c r="A17" s="262"/>
      <c r="B17" s="262"/>
      <c r="C17" s="350"/>
      <c r="D17" s="33" t="s">
        <v>45</v>
      </c>
      <c r="E17" s="204" t="s">
        <v>8</v>
      </c>
      <c r="F17" s="205"/>
      <c r="G17" s="205"/>
      <c r="H17" s="205"/>
      <c r="I17" s="205"/>
      <c r="J17" s="205"/>
    </row>
    <row r="18" spans="1:10" x14ac:dyDescent="0.35">
      <c r="A18" s="262"/>
      <c r="B18" s="262"/>
      <c r="C18" s="350"/>
      <c r="D18" s="99" t="s">
        <v>148</v>
      </c>
      <c r="E18" s="204" t="s">
        <v>8</v>
      </c>
      <c r="F18" s="205"/>
      <c r="G18" s="205"/>
      <c r="H18" s="205"/>
      <c r="I18" s="205"/>
      <c r="J18" s="205"/>
    </row>
    <row r="19" spans="1:10" x14ac:dyDescent="0.35">
      <c r="A19" s="262"/>
      <c r="B19" s="262"/>
      <c r="C19" s="350"/>
      <c r="D19" s="33" t="s">
        <v>44</v>
      </c>
      <c r="E19" s="204" t="s">
        <v>8</v>
      </c>
      <c r="F19" s="205"/>
      <c r="G19" s="205"/>
      <c r="H19" s="205"/>
      <c r="I19" s="205"/>
      <c r="J19" s="205"/>
    </row>
    <row r="20" spans="1:10" x14ac:dyDescent="0.35">
      <c r="A20" s="262"/>
      <c r="B20" s="262"/>
      <c r="C20" s="350"/>
      <c r="D20" s="33" t="s">
        <v>46</v>
      </c>
      <c r="E20" s="204" t="s">
        <v>8</v>
      </c>
      <c r="F20" s="205"/>
      <c r="G20" s="205"/>
      <c r="H20" s="205"/>
      <c r="I20" s="205"/>
      <c r="J20" s="205"/>
    </row>
    <row r="21" spans="1:10" ht="21" x14ac:dyDescent="0.35">
      <c r="A21" s="262"/>
      <c r="B21" s="262"/>
      <c r="C21" s="350"/>
      <c r="D21" s="33" t="s">
        <v>48</v>
      </c>
      <c r="E21" s="204"/>
      <c r="F21" s="205"/>
      <c r="G21" s="205"/>
      <c r="H21" s="205"/>
      <c r="I21" s="205"/>
      <c r="J21" s="205"/>
    </row>
    <row r="22" spans="1:10" x14ac:dyDescent="0.35">
      <c r="A22" s="262"/>
      <c r="B22" s="262"/>
      <c r="C22" s="350"/>
      <c r="D22" s="33" t="s">
        <v>47</v>
      </c>
      <c r="E22" s="204" t="s">
        <v>8</v>
      </c>
      <c r="F22" s="205"/>
      <c r="G22" s="205"/>
      <c r="H22" s="205"/>
      <c r="I22" s="205"/>
      <c r="J22" s="205"/>
    </row>
    <row r="23" spans="1:10" x14ac:dyDescent="0.35">
      <c r="A23" s="263"/>
      <c r="B23" s="263"/>
      <c r="C23" s="351"/>
      <c r="D23" s="34" t="s">
        <v>50</v>
      </c>
      <c r="E23" s="228" t="s">
        <v>8</v>
      </c>
      <c r="F23" s="229"/>
      <c r="G23" s="229"/>
      <c r="H23" s="229"/>
      <c r="I23" s="229"/>
      <c r="J23" s="229"/>
    </row>
    <row r="24" spans="1:10" x14ac:dyDescent="0.35">
      <c r="A24" s="340" t="s">
        <v>310</v>
      </c>
      <c r="B24" s="341"/>
      <c r="C24" s="341"/>
      <c r="D24" s="341"/>
      <c r="E24" s="341"/>
      <c r="F24" s="341"/>
      <c r="G24" s="341"/>
      <c r="H24" s="341"/>
      <c r="I24" s="341"/>
      <c r="J24" s="342"/>
    </row>
    <row r="26" spans="1:10" x14ac:dyDescent="0.35">
      <c r="B26" s="192"/>
      <c r="C26" s="190" t="s">
        <v>97</v>
      </c>
    </row>
    <row r="27" spans="1:10" x14ac:dyDescent="0.35">
      <c r="B27" s="189"/>
      <c r="C27" s="188" t="s">
        <v>96</v>
      </c>
    </row>
    <row r="28" spans="1:10" x14ac:dyDescent="0.35">
      <c r="B28" s="191"/>
      <c r="C28" s="188" t="s">
        <v>222</v>
      </c>
    </row>
    <row r="29" spans="1:10" ht="14.5" customHeight="1" x14ac:dyDescent="0.35"/>
    <row r="30" spans="1:10" ht="14.5" customHeight="1" x14ac:dyDescent="0.35"/>
  </sheetData>
  <sheetProtection algorithmName="SHA-512" hashValue="wIjKSchrnbph7S3NHyBVGnw3O7XD9XLf3cew0kweQDGBJAs7FupinFtMpAXjINFvZE9S3bmO1R0632za+nrcKA==" saltValue="25QK+2e6IgADj3DTcsOJTQ==" spinCount="100000" sheet="1" insertColumns="0" insertRows="0"/>
  <mergeCells count="3">
    <mergeCell ref="G1:I1"/>
    <mergeCell ref="C9:C23"/>
    <mergeCell ref="A24:J24"/>
  </mergeCells>
  <conditionalFormatting sqref="E9:J9">
    <cfRule type="expression" dxfId="4" priority="4" stopIfTrue="1">
      <formula>(COUNTBLANK(E$3:E$7)&lt;ROWS(E3:E7))</formula>
    </cfRule>
    <cfRule type="notContainsBlanks" dxfId="3" priority="5">
      <formula>LEN(TRIM(E9))&gt;0</formula>
    </cfRule>
  </conditionalFormatting>
  <conditionalFormatting sqref="C7">
    <cfRule type="expression" dxfId="2" priority="1">
      <formula>(COUNTBLANK(E7:N7)&lt;COLUMNS(E7:N7))</formula>
    </cfRule>
    <cfRule type="containsText" dxfId="1" priority="2" operator="containsText" text="Nazwa analizy">
      <formula>NOT(ISERROR(SEARCH("Nazwa analizy",C7)))</formula>
    </cfRule>
    <cfRule type="notContainsBlanks" dxfId="0" priority="3">
      <formula>LEN(TRIM(C7))&gt;0</formula>
    </cfRule>
  </conditionalFormatting>
  <pageMargins left="0.7" right="0.7" top="0.75" bottom="0.75" header="0.3" footer="0.3"/>
  <pageSetup scale="71" orientation="landscape" horizontalDpi="1200" verticalDpi="1200" r:id="rId1"/>
  <colBreaks count="1" manualBreakCount="1">
    <brk id="1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Akcetowalna wartośc komórki to x lub puste" prompt="wybrać z listy X lub zostawić puste_x000a_" xr:uid="{A8697495-C893-40D9-BC51-2B4B5689DD5B}">
          <x14:formula1>
            <xm:f>Arkusz2!$D$6:$D$7</xm:f>
          </x14:formula1>
          <xm:sqref>E3:J7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6</vt:i4>
      </vt:variant>
    </vt:vector>
  </HeadingPairs>
  <TitlesOfParts>
    <vt:vector size="16" baseType="lpstr">
      <vt:lpstr>Dane ogólne</vt:lpstr>
      <vt:lpstr>FIZYKOCHEMIA</vt:lpstr>
      <vt:lpstr>Woda FIZ-CHEM</vt:lpstr>
      <vt:lpstr>Żywność MIKRO</vt:lpstr>
      <vt:lpstr> Woda MIKRO</vt:lpstr>
      <vt:lpstr>Próbki środowiskowe MIKRO</vt:lpstr>
      <vt:lpstr>Powietrze MIKRO</vt:lpstr>
      <vt:lpstr>Karma dla zwierząt MIKRO</vt:lpstr>
      <vt:lpstr>Konserwy MIKRO</vt:lpstr>
      <vt:lpstr>Arkusz2</vt:lpstr>
      <vt:lpstr>' Woda MIKRO'!Obszar_wydruku</vt:lpstr>
      <vt:lpstr>'Dane ogólne'!Obszar_wydruku</vt:lpstr>
      <vt:lpstr>'Konserwy MIKRO'!Obszar_wydruku</vt:lpstr>
      <vt:lpstr>'Powietrze MIKRO'!Obszar_wydruku</vt:lpstr>
      <vt:lpstr>'Próbki środowiskowe MIKRO'!Obszar_wydruku</vt:lpstr>
      <vt:lpstr>'Żywność MIKRO'!Obszar_wydruku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Kuik</dc:creator>
  <cp:lastModifiedBy>Karolina Momola</cp:lastModifiedBy>
  <cp:lastPrinted>2023-04-14T11:59:30Z</cp:lastPrinted>
  <dcterms:created xsi:type="dcterms:W3CDTF">2022-02-01T09:38:31Z</dcterms:created>
  <dcterms:modified xsi:type="dcterms:W3CDTF">2023-05-29T17:03:02Z</dcterms:modified>
</cp:coreProperties>
</file>